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zej Geniusz\Desktop\"/>
    </mc:Choice>
  </mc:AlternateContent>
  <xr:revisionPtr revIDLastSave="0" documentId="13_ncr:1_{335E0648-5BB8-4BBD-B447-F622D43C8DB1}" xr6:coauthVersionLast="45" xr6:coauthVersionMax="45" xr10:uidLastSave="{00000000-0000-0000-0000-000000000000}"/>
  <bookViews>
    <workbookView xWindow="-120" yWindow="-120" windowWidth="29040" windowHeight="15840" firstSheet="5" activeTab="8" xr2:uid="{00000000-000D-0000-FFFF-FFFF00000000}"/>
  </bookViews>
  <sheets>
    <sheet name="bilans,1 kartka" sheetId="21" r:id="rId1"/>
    <sheet name="r-ek do planu, 2 kart " sheetId="26" r:id="rId2"/>
    <sheet name="r-ek, 2 kart" sheetId="16" r:id="rId3"/>
    <sheet name="inf.dodat, 5 kartka" sheetId="22" r:id="rId4"/>
    <sheet name="F.ROZWOJU do planu, 3 KARTKA " sheetId="25" r:id="rId5"/>
    <sheet name="F.ROZWOJU, 3 KARTKA" sheetId="24" r:id="rId6"/>
    <sheet name="F.OŚWIATOWY do planu, 4 KARTKA " sheetId="27" r:id="rId7"/>
    <sheet name="F.OŚWIATOWY, 4 KARTKA" sheetId="23" r:id="rId8"/>
    <sheet name="PREL.FINANS, kartka 6." sheetId="28" r:id="rId9"/>
    <sheet name="F.ROZW, kartka 7" sheetId="29" r:id="rId10"/>
    <sheet name="PLAN F.OŚWIAT, kartka 7" sheetId="30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23" l="1"/>
  <c r="C16" i="23"/>
  <c r="D16" i="23"/>
  <c r="C20" i="23"/>
  <c r="D20" i="30" l="1"/>
  <c r="D16" i="30"/>
  <c r="C20" i="30"/>
  <c r="C16" i="30"/>
  <c r="C26" i="30" s="1"/>
  <c r="D15" i="30" s="1"/>
  <c r="D26" i="30" s="1"/>
  <c r="D31" i="29"/>
  <c r="C26" i="29"/>
  <c r="D26" i="29"/>
  <c r="D21" i="29"/>
  <c r="D17" i="29"/>
  <c r="D16" i="29" s="1"/>
  <c r="C31" i="29"/>
  <c r="C21" i="29"/>
  <c r="C17" i="29"/>
  <c r="E27" i="28"/>
  <c r="E20" i="28"/>
  <c r="E17" i="28"/>
  <c r="E14" i="28"/>
  <c r="E13" i="28" s="1"/>
  <c r="E36" i="28" s="1"/>
  <c r="E42" i="28" s="1"/>
  <c r="D27" i="28"/>
  <c r="D20" i="28"/>
  <c r="D17" i="28"/>
  <c r="D14" i="28"/>
  <c r="D13" i="28" s="1"/>
  <c r="D36" i="28" s="1"/>
  <c r="D42" i="28" s="1"/>
  <c r="D20" i="23"/>
  <c r="C26" i="23"/>
  <c r="D26" i="23" s="1"/>
  <c r="D20" i="27"/>
  <c r="D26" i="27" s="1"/>
  <c r="D16" i="27"/>
  <c r="C20" i="27"/>
  <c r="C16" i="27"/>
  <c r="C26" i="27" s="1"/>
  <c r="D31" i="24"/>
  <c r="D26" i="24"/>
  <c r="D21" i="24"/>
  <c r="D17" i="24"/>
  <c r="D16" i="24" s="1"/>
  <c r="C31" i="24"/>
  <c r="C26" i="24"/>
  <c r="C21" i="24"/>
  <c r="C17" i="24"/>
  <c r="C16" i="24" s="1"/>
  <c r="C36" i="24" s="1"/>
  <c r="D15" i="24" s="1"/>
  <c r="D36" i="24" s="1"/>
  <c r="D31" i="25"/>
  <c r="D16" i="25"/>
  <c r="D36" i="25" s="1"/>
  <c r="D26" i="25"/>
  <c r="D21" i="25"/>
  <c r="D17" i="25"/>
  <c r="C31" i="25"/>
  <c r="C26" i="25"/>
  <c r="C21" i="25"/>
  <c r="C17" i="25"/>
  <c r="C16" i="25" s="1"/>
  <c r="C36" i="25" s="1"/>
  <c r="E26" i="16"/>
  <c r="E19" i="16"/>
  <c r="E16" i="16"/>
  <c r="E13" i="16"/>
  <c r="E12" i="16" s="1"/>
  <c r="E35" i="16" s="1"/>
  <c r="E41" i="16" s="1"/>
  <c r="D26" i="16"/>
  <c r="D19" i="16"/>
  <c r="D16" i="16"/>
  <c r="D13" i="16"/>
  <c r="D12" i="16" s="1"/>
  <c r="D35" i="16" s="1"/>
  <c r="D41" i="16" s="1"/>
  <c r="E26" i="26"/>
  <c r="E19" i="26"/>
  <c r="E12" i="26"/>
  <c r="E35" i="26" s="1"/>
  <c r="E41" i="26" s="1"/>
  <c r="E16" i="26"/>
  <c r="E13" i="26"/>
  <c r="D26" i="26"/>
  <c r="D19" i="26"/>
  <c r="D16" i="26"/>
  <c r="D12" i="26" s="1"/>
  <c r="D35" i="26" s="1"/>
  <c r="D41" i="26" s="1"/>
  <c r="D13" i="26"/>
  <c r="H11" i="21"/>
  <c r="H36" i="21" s="1"/>
  <c r="H32" i="21"/>
  <c r="H24" i="21"/>
  <c r="H21" i="21"/>
  <c r="H18" i="21"/>
  <c r="H15" i="21"/>
  <c r="G32" i="21"/>
  <c r="G24" i="21"/>
  <c r="G21" i="21"/>
  <c r="G18" i="21"/>
  <c r="G15" i="21"/>
  <c r="G11" i="21" s="1"/>
  <c r="G36" i="21" s="1"/>
  <c r="D18" i="21"/>
  <c r="D21" i="21"/>
  <c r="D17" i="21" s="1"/>
  <c r="D36" i="21" s="1"/>
  <c r="D33" i="21"/>
  <c r="D28" i="21"/>
  <c r="D11" i="21"/>
  <c r="C21" i="21"/>
  <c r="C18" i="21"/>
  <c r="C33" i="21"/>
  <c r="C11" i="21"/>
  <c r="C16" i="29" l="1"/>
  <c r="C36" i="29" s="1"/>
  <c r="D15" i="29" s="1"/>
  <c r="D36" i="29" s="1"/>
  <c r="C17" i="21"/>
  <c r="C36" i="21" s="1"/>
</calcChain>
</file>

<file path=xl/sharedStrings.xml><?xml version="1.0" encoding="utf-8"?>
<sst xmlns="http://schemas.openxmlformats.org/spreadsheetml/2006/main" count="601" uniqueCount="278">
  <si>
    <t>LP.</t>
  </si>
  <si>
    <t>TREŚĆ</t>
  </si>
  <si>
    <t>WYKONANIE</t>
  </si>
  <si>
    <t>%</t>
  </si>
  <si>
    <t>A</t>
  </si>
  <si>
    <t>I</t>
  </si>
  <si>
    <t>Składka członkowska ( 1+2)</t>
  </si>
  <si>
    <t>składka członkowska bieżąca</t>
  </si>
  <si>
    <t>składka członkowska zaległa</t>
  </si>
  <si>
    <t>II</t>
  </si>
  <si>
    <t>B</t>
  </si>
  <si>
    <t>C</t>
  </si>
  <si>
    <t>Amortyzacja</t>
  </si>
  <si>
    <t>Zużycie materiałów i energii</t>
  </si>
  <si>
    <t>Usługi obce</t>
  </si>
  <si>
    <t>Podatki i opłaty</t>
  </si>
  <si>
    <t>Koszty podróży</t>
  </si>
  <si>
    <t>Pozostałe koszty</t>
  </si>
  <si>
    <t>D</t>
  </si>
  <si>
    <t>E</t>
  </si>
  <si>
    <t>F</t>
  </si>
  <si>
    <t>G</t>
  </si>
  <si>
    <t>Przychody finansowe</t>
  </si>
  <si>
    <t>H</t>
  </si>
  <si>
    <t>Koszty finansowe</t>
  </si>
  <si>
    <t>Pozostałe przychody</t>
  </si>
  <si>
    <t>J</t>
  </si>
  <si>
    <t>LP</t>
  </si>
  <si>
    <t>STAN NA POCZĄTEK ROKU</t>
  </si>
  <si>
    <t>DOTACJE Z JEDOSTKI NADRZ. (1+2)</t>
  </si>
  <si>
    <t>Dotacje na dział.stat.(otrzymane)</t>
  </si>
  <si>
    <t>ODSETKI BANKOWE</t>
  </si>
  <si>
    <t>KONTO</t>
  </si>
  <si>
    <t>SALDO</t>
  </si>
  <si>
    <t>A K T Y W A</t>
  </si>
  <si>
    <t>A. MAJĄTEK TRWAŁY                     (I+II+III+IV)</t>
  </si>
  <si>
    <t>010/070</t>
  </si>
  <si>
    <t xml:space="preserve">    I.    Rzeczowy majątek trwały</t>
  </si>
  <si>
    <t>020/070</t>
  </si>
  <si>
    <t xml:space="preserve">    II.   Wartości niematerialne i prawne</t>
  </si>
  <si>
    <t>O80</t>
  </si>
  <si>
    <t xml:space="preserve">    III.   Środki trwałe w budowie</t>
  </si>
  <si>
    <t>O30</t>
  </si>
  <si>
    <t xml:space="preserve">    IV.  Długoterminowe aktywa finansowe</t>
  </si>
  <si>
    <t>B. MAJĄTEK OBROTOWY                (I+II+III)</t>
  </si>
  <si>
    <t xml:space="preserve">    I. ZAPASY                                    (1+2)</t>
  </si>
  <si>
    <t>RAZEM AKTYWA                         A+B+C</t>
  </si>
  <si>
    <t>P A S Y W A</t>
  </si>
  <si>
    <t xml:space="preserve">    I.    Fundusz statutowy</t>
  </si>
  <si>
    <t>810/811</t>
  </si>
  <si>
    <t xml:space="preserve">         1. Nadwyżka (wielkość dodatnia)</t>
  </si>
  <si>
    <t xml:space="preserve">         2. Niedobór (wielkość ujemna)</t>
  </si>
  <si>
    <t xml:space="preserve">        1. Fundusz Oświatowy PZD</t>
  </si>
  <si>
    <t xml:space="preserve">    I.  Bierne rozliczenia międzyokresowe kosztów</t>
  </si>
  <si>
    <t xml:space="preserve">    II. Przychody przyszłych  okresów</t>
  </si>
  <si>
    <t>RAZEM PASYWA                         A+B+C</t>
  </si>
  <si>
    <t>STAN NA POCZĄTEK OKRESU</t>
  </si>
  <si>
    <t>/pieczątka/</t>
  </si>
  <si>
    <t>…………..</t>
  </si>
  <si>
    <t>…………..,dnia………………………….</t>
  </si>
  <si>
    <t>…………………………………</t>
  </si>
  <si>
    <r>
      <t xml:space="preserve">        </t>
    </r>
    <r>
      <rPr>
        <sz val="8"/>
        <rFont val="Arial CE"/>
        <charset val="238"/>
      </rPr>
      <t>KSIĘGOWY</t>
    </r>
  </si>
  <si>
    <r>
      <t xml:space="preserve">             </t>
    </r>
    <r>
      <rPr>
        <sz val="8"/>
        <rFont val="Arial CE"/>
        <charset val="238"/>
      </rPr>
      <t>SKARBNIK</t>
    </r>
  </si>
  <si>
    <t>……………………………………                         ………………………………….</t>
  </si>
  <si>
    <t>PREZES</t>
  </si>
  <si>
    <t>im…………………………………….</t>
  </si>
  <si>
    <t>w………………………………..</t>
  </si>
  <si>
    <t xml:space="preserve">………………………..., dnia…………………………………... </t>
  </si>
  <si>
    <t>……………………………..                ……………………………           …………………………….</t>
  </si>
  <si>
    <r>
      <t xml:space="preserve">          </t>
    </r>
    <r>
      <rPr>
        <sz val="8"/>
        <rFont val="Arial CE"/>
        <charset val="238"/>
      </rPr>
      <t>KSIĘGOWY                                                       SKARBNIK                                              PREZES</t>
    </r>
  </si>
  <si>
    <t>Konto</t>
  </si>
  <si>
    <t>RODZINNEGO  OGRODU DZIAŁKOWEGO</t>
  </si>
  <si>
    <t>SPRAWOZDANIE FINANSOWE</t>
  </si>
  <si>
    <t xml:space="preserve">Z FUNDUSZU OŚWIATOWEGO </t>
  </si>
  <si>
    <t>ROD…………………………………………</t>
  </si>
  <si>
    <t>w…………………………………….</t>
  </si>
  <si>
    <t>…………………………               ……………………………             ………………………….</t>
  </si>
  <si>
    <t xml:space="preserve">               KSIĘGOWY                                          SKARBNIK                                                   PREZES</t>
  </si>
  <si>
    <t>……………...……...…………., dnia………………………………….</t>
  </si>
  <si>
    <t>/PIECZĄTKA/</t>
  </si>
  <si>
    <t>Z FUNDUSZU ROZWOJU</t>
  </si>
  <si>
    <t>W…………………………………….</t>
  </si>
  <si>
    <t>ROD………………………………….</t>
  </si>
  <si>
    <t xml:space="preserve">        1. Zobowiązania wobec dostawców </t>
  </si>
  <si>
    <t>WYKORZYSTANIE FUNDUSZU (1+2+3+4)</t>
  </si>
  <si>
    <t>…………………………                   ……………………………..        …………………………..</t>
  </si>
  <si>
    <t xml:space="preserve">       KSIĘGOWY                                                   SKARBNIK                                         PREZES</t>
  </si>
  <si>
    <t>………………………………………,dnia……………………………..</t>
  </si>
  <si>
    <t>Budowa nowej infrastr.w ROD</t>
  </si>
  <si>
    <t>Remonty i moder.urządz. ROD</t>
  </si>
  <si>
    <t>Wykonanie</t>
  </si>
  <si>
    <t>Numer NIP ………………………….</t>
  </si>
  <si>
    <t>REGON …………………………….</t>
  </si>
  <si>
    <t>Nazwa banku i pełen numer rachunku</t>
  </si>
  <si>
    <t>Stan na dzień</t>
  </si>
  <si>
    <t>RAZEM</t>
  </si>
  <si>
    <t xml:space="preserve">               W Y L I C Z E N I E</t>
  </si>
  <si>
    <t xml:space="preserve">                       P  O D Z I A Ł</t>
  </si>
  <si>
    <t>Liczba nowych</t>
  </si>
  <si>
    <t>Wysokość</t>
  </si>
  <si>
    <t>Wartość</t>
  </si>
  <si>
    <t>członków</t>
  </si>
  <si>
    <t>naliczenia (1x2)</t>
  </si>
  <si>
    <t>dla instancji PZD</t>
  </si>
  <si>
    <t>…………………………….., dnia   ………………………..</t>
  </si>
  <si>
    <t>20% dla ROD</t>
  </si>
  <si>
    <t xml:space="preserve">Wykonanie </t>
  </si>
  <si>
    <t xml:space="preserve">                 SPRAWOZDANIE FINANSOWE                       </t>
  </si>
  <si>
    <t>Ilość nowych członków…………………………….</t>
  </si>
  <si>
    <t xml:space="preserve">        2. Zobowiązania publicznoprawne</t>
  </si>
  <si>
    <t xml:space="preserve">           w tym grunty</t>
  </si>
  <si>
    <t xml:space="preserve">    III.   Fundusz rozwoju ROD</t>
  </si>
  <si>
    <t>TYTUŁ PRAWNY</t>
  </si>
  <si>
    <t>POWIERZCHNIA W HA</t>
  </si>
  <si>
    <t>WARTOŚĆ W ZŁ</t>
  </si>
  <si>
    <t>WŁASNOŚĆ</t>
  </si>
  <si>
    <t>UŻYTKOWANIE WIECZYSTE NABYTE ODPŁATNIE</t>
  </si>
  <si>
    <t>UŻYTKOWANIE WIECZYSTE NABYTE NIEODPŁATNIE</t>
  </si>
  <si>
    <t>X</t>
  </si>
  <si>
    <t>RAZEM STAN GRUNTÓW</t>
  </si>
  <si>
    <t>Z Działkowcami</t>
  </si>
  <si>
    <t>N A L E Ż N O Ś C I</t>
  </si>
  <si>
    <t xml:space="preserve"> Z O B O W I Ą Z A N I A</t>
  </si>
  <si>
    <t>POZOSTAŁE GRUNTY</t>
  </si>
  <si>
    <t xml:space="preserve">        1. Należności od odbiorców </t>
  </si>
  <si>
    <t xml:space="preserve">        2. Należności publicznoprawne</t>
  </si>
  <si>
    <t xml:space="preserve">      1. Materiały</t>
  </si>
  <si>
    <t xml:space="preserve">      2. Towary</t>
  </si>
  <si>
    <t xml:space="preserve">        4. Pozostałe rozrach.z prac.i aktywem PZD</t>
  </si>
  <si>
    <t xml:space="preserve">        6. Roszczenia sporne</t>
  </si>
  <si>
    <t xml:space="preserve">       1. Środki pieniężne w kasie</t>
  </si>
  <si>
    <t xml:space="preserve">        5. Zobowiązania wewnątrzorganizacyjne</t>
  </si>
  <si>
    <t xml:space="preserve">        7. Pozostałe zobowiązania</t>
  </si>
  <si>
    <t>UMORZENIE</t>
  </si>
  <si>
    <t>B. Zobowiązania krótkoterminowe ( od 1 do 7)</t>
  </si>
  <si>
    <t>* podać tytuły</t>
  </si>
  <si>
    <t xml:space="preserve">Odsetki bankowe </t>
  </si>
  <si>
    <t>STAN FUNDUSZU ( A+B-C)</t>
  </si>
  <si>
    <t>A. FUNDUSZE WŁASNE                  (I+II+III+IV+V+VI)</t>
  </si>
  <si>
    <t xml:space="preserve">* podać tytuły </t>
  </si>
  <si>
    <t>kol. 4/3</t>
  </si>
  <si>
    <t>kol. 5/4</t>
  </si>
  <si>
    <t xml:space="preserve">       2. Bieżący rachunek bankowy i lokaty</t>
  </si>
  <si>
    <t xml:space="preserve">    IV. Fundusze celowe(1+2 )</t>
  </si>
  <si>
    <t xml:space="preserve">     3. Rachunek bankowy Funduszu Rozwoju i lokaty FR</t>
  </si>
  <si>
    <t xml:space="preserve">INFORMACJA DODATKOWA DO SPRAWOZDANIA FINANSOWEGO ROD </t>
  </si>
  <si>
    <t xml:space="preserve">    V.  Niepodzielony wynik finansowy z lat ubiegłych</t>
  </si>
  <si>
    <t>WPŁYWY z wykorzyst. majątku PZD</t>
  </si>
  <si>
    <t>PLAN</t>
  </si>
  <si>
    <t>w zł i gr</t>
  </si>
  <si>
    <t xml:space="preserve">    II. Fundusz statutowy w środkach trwałych</t>
  </si>
  <si>
    <t>Koszty posiedzeń statutowych</t>
  </si>
  <si>
    <t>Koszty narad, odpraw, kursokonferencji</t>
  </si>
  <si>
    <t xml:space="preserve">Koszty działania aktywu </t>
  </si>
  <si>
    <t>Koszty konkursów, wystaw i prop. działalności PZD</t>
  </si>
  <si>
    <t>Koszty działalności socjalnej i oświatowej</t>
  </si>
  <si>
    <t>Pozostałe koszty statutowe</t>
  </si>
  <si>
    <t xml:space="preserve">Wynagrodzenia </t>
  </si>
  <si>
    <t>Ubezpieczenia społeczne i inne świadczenia</t>
  </si>
  <si>
    <t>NADWYŻKA NETTO (NIEDOBÓR) (D+E-F+G-H+I)</t>
  </si>
  <si>
    <t>KOSZTY DZIAŁALNOŚCI STATUTOWEJ (1 do 6)</t>
  </si>
  <si>
    <t>4/3</t>
  </si>
  <si>
    <t>Inne wpływy*</t>
  </si>
  <si>
    <t>WPŁYWY z wpłat od użytk. działek (1+2+3)</t>
  </si>
  <si>
    <t>Podwyższona opłata ogrodowa</t>
  </si>
  <si>
    <t>Opłata ogrodowa</t>
  </si>
  <si>
    <t>Nabywanie praw do gruntów pod ROD</t>
  </si>
  <si>
    <t>Inne wydatki*</t>
  </si>
  <si>
    <t>Konkursy wśród działkowców</t>
  </si>
  <si>
    <t>Inne wydatki *</t>
  </si>
  <si>
    <t>podwyższonej opłaty</t>
  </si>
  <si>
    <t>RACHUNEK ZYSKÓW I STRAT</t>
  </si>
  <si>
    <t xml:space="preserve">PRELIMINARZ FINANSOWY </t>
  </si>
  <si>
    <t>RACHUNKU ZYSKÓW I STRAT</t>
  </si>
  <si>
    <t>PLAN NA</t>
  </si>
  <si>
    <t>PRELIMINARZ FINANSOWY</t>
  </si>
  <si>
    <t xml:space="preserve">PLAN NA </t>
  </si>
  <si>
    <t xml:space="preserve">      (Uchwała nr 7/III/2015 Krajowej Rady PZD z dnia 01.10.2015r.)</t>
  </si>
  <si>
    <t>Środki z Funduszy Krajowych</t>
  </si>
  <si>
    <t>Środki z Funduszy Europejskich</t>
  </si>
  <si>
    <t xml:space="preserve">        3. Zobowiązania z tyt. wynagrodzeń i św. pieniężnych</t>
  </si>
  <si>
    <t xml:space="preserve">        2. Inne Fundusze celowe</t>
  </si>
  <si>
    <t>PRZYCHODY DZIAŁ. STATUTOWEJ ( I+II )</t>
  </si>
  <si>
    <t>NADWYŻKA/NIEDOBÓR (A-B-C)</t>
  </si>
  <si>
    <r>
      <t xml:space="preserve">1. Opłata ogrodowa zg z </t>
    </r>
    <r>
      <rPr>
        <b/>
        <sz val="14"/>
        <rFont val="Czcionka tekstu podstawowego"/>
        <charset val="238"/>
      </rPr>
      <t>§</t>
    </r>
    <r>
      <rPr>
        <b/>
        <sz val="14"/>
        <rFont val="Arial CE"/>
        <charset val="238"/>
      </rPr>
      <t xml:space="preserve"> 144 ust 1i </t>
    </r>
    <r>
      <rPr>
        <b/>
        <sz val="14"/>
        <rFont val="Czcionka tekstu podstawowego"/>
        <charset val="238"/>
      </rPr>
      <t>§</t>
    </r>
    <r>
      <rPr>
        <b/>
        <sz val="14"/>
        <rFont val="Arial CE"/>
        <charset val="238"/>
      </rPr>
      <t xml:space="preserve"> 144 ust 3 pkt 2-5 Statutu PZD</t>
    </r>
  </si>
  <si>
    <r>
      <t xml:space="preserve">2. Opłata ogrodowa zg z </t>
    </r>
    <r>
      <rPr>
        <b/>
        <sz val="14"/>
        <rFont val="Czcionka tekstu podstawowego"/>
        <charset val="238"/>
      </rPr>
      <t>§</t>
    </r>
    <r>
      <rPr>
        <b/>
        <sz val="14"/>
        <rFont val="Arial"/>
        <family val="2"/>
        <charset val="238"/>
      </rPr>
      <t xml:space="preserve"> 144 ust 3 pkt 1 Statutu PZD</t>
    </r>
  </si>
  <si>
    <r>
      <t xml:space="preserve">3. Podwyższona opłata ogrodowa zg z </t>
    </r>
    <r>
      <rPr>
        <b/>
        <sz val="14"/>
        <rFont val="Czcionka tekstu podstawowego"/>
        <charset val="238"/>
      </rPr>
      <t>§</t>
    </r>
    <r>
      <rPr>
        <b/>
        <sz val="14"/>
        <rFont val="Arial"/>
        <family val="2"/>
        <charset val="238"/>
      </rPr>
      <t xml:space="preserve"> 147 ust1 pkt 1</t>
    </r>
  </si>
  <si>
    <t>WPŁYWY RAZEM ( C+D+E+F+G+H)</t>
  </si>
  <si>
    <t>WPŁYWY Z ZEWNĄTRZ ( 1+2+3)</t>
  </si>
  <si>
    <t>DOTACJE Z JEDNOSTKI NADRZ. (1+2)</t>
  </si>
  <si>
    <t>INNE WPŁYWY *</t>
  </si>
  <si>
    <t>STAN FUNDUSZU (A+B-I)</t>
  </si>
  <si>
    <t>Inne wpływy</t>
  </si>
  <si>
    <t xml:space="preserve"> II. Rozliczenie międzyokresowe składki członkowskiej i opłat ogrodowych</t>
  </si>
  <si>
    <t>C. ROZLICZENIA MIĘDZYOKRESOWE (I + II)</t>
  </si>
  <si>
    <t xml:space="preserve"> I. Czynne rozliczenia międzyokresowe kosztów</t>
  </si>
  <si>
    <t>230/234</t>
  </si>
  <si>
    <t xml:space="preserve">        4. Należności wewnątrzorganizacyjne</t>
  </si>
  <si>
    <t xml:space="preserve">        5. Roszczenia sporne</t>
  </si>
  <si>
    <t xml:space="preserve">        6. Pozostałe należności</t>
  </si>
  <si>
    <t xml:space="preserve">    II. NALEŻNOŚCI I ROSZCZENIA     (od 1 do6)</t>
  </si>
  <si>
    <t xml:space="preserve">       4. Środki pieniężne w drodze</t>
  </si>
  <si>
    <t xml:space="preserve">    III. ŚRODKI PIENIĘŻNE                 (od 1 do 4)</t>
  </si>
  <si>
    <t xml:space="preserve">    VI. Wynik finansowy netto za okres sprawozdawczy</t>
  </si>
  <si>
    <t>Opłaty ogrodowe bieżące</t>
  </si>
  <si>
    <t>Opłaty ogrodowe (1+2)</t>
  </si>
  <si>
    <t>Opłaty ogrodowe zaległe</t>
  </si>
  <si>
    <t>KOSZTY ADMINISTRACYJNE/OGÓLNE (1 do 8)</t>
  </si>
  <si>
    <t>I. Sposób prowadzenia księgowości *</t>
  </si>
  <si>
    <t>* nie potrzebne skreślić</t>
  </si>
  <si>
    <t>ROD……………………………………………………….…….w ………………………………….</t>
  </si>
  <si>
    <t xml:space="preserve"> Powierzchnia użytkowa ROD.………………..….x wysokość opłaty w zł………………………= ……...……………………zł</t>
  </si>
  <si>
    <r>
      <t xml:space="preserve">   Wartość ze sprawozdania z Funduszu Rozwoju -</t>
    </r>
    <r>
      <rPr>
        <b/>
        <sz val="12"/>
        <rFont val="Arial"/>
        <family val="2"/>
        <charset val="238"/>
      </rPr>
      <t xml:space="preserve"> pozycja D 2</t>
    </r>
  </si>
  <si>
    <r>
      <t xml:space="preserve">    Wartość z Rachunku zysków i strat - </t>
    </r>
    <r>
      <rPr>
        <b/>
        <sz val="12"/>
        <rFont val="Arial CE"/>
        <charset val="238"/>
      </rPr>
      <t>pozycja A II 1</t>
    </r>
  </si>
  <si>
    <t xml:space="preserve"> Liczba działek użytkowanych.………………...….x wysokość opłaty w zł…………………….= ……...………………….zł</t>
  </si>
  <si>
    <t>………………………………</t>
  </si>
  <si>
    <t xml:space="preserve"> Sporządzający-  KSIĘGOWY</t>
  </si>
  <si>
    <t>SKARBNIK</t>
  </si>
  <si>
    <t>…………</t>
  </si>
  <si>
    <t>……………………</t>
  </si>
  <si>
    <t>…….</t>
  </si>
  <si>
    <t xml:space="preserve"> PREZES</t>
  </si>
  <si>
    <r>
      <t xml:space="preserve">   Wartość ze sprawozdania z Funduszu Rozwoju -</t>
    </r>
    <r>
      <rPr>
        <b/>
        <sz val="12"/>
        <rFont val="Arial"/>
        <family val="2"/>
        <charset val="238"/>
      </rPr>
      <t xml:space="preserve"> pozycja D 1</t>
    </r>
  </si>
  <si>
    <t xml:space="preserve"> Liczba nowych członków.……………….x wysokość opłaty w zł…………………………….= …………………………….zł</t>
  </si>
  <si>
    <t>strona 1</t>
  </si>
  <si>
    <t>strona 2</t>
  </si>
  <si>
    <r>
      <t xml:space="preserve">   Wartość ze sprawozdania z Funduszu Oświatowego -</t>
    </r>
    <r>
      <rPr>
        <b/>
        <sz val="12"/>
        <rFont val="Arial"/>
        <family val="2"/>
        <charset val="238"/>
      </rPr>
      <t xml:space="preserve"> pozycja C 1</t>
    </r>
  </si>
  <si>
    <t>II. Uchwalone opłaty ogrodowe na rzecz ROD</t>
  </si>
  <si>
    <t>III.RACHUNKI BANKOWE</t>
  </si>
  <si>
    <t>IV.ROZRACHUNKI WEWNĄTRZORGANIZACYJNE (konto 240)</t>
  </si>
  <si>
    <t>V.WPŁYWY Z PODWYŻSZONEJ OPŁATY OGRODOWEJ UISZCZANEJ W ROKU NABYCIA PRAWA DO DZIAŁKI</t>
  </si>
  <si>
    <t>VI. STAN PRAWNY GRUNTÓW W ROD</t>
  </si>
  <si>
    <t>w tym powierzchnia pod działkami użytkowanymi………………..….ha</t>
  </si>
  <si>
    <t>ilość działek w ROD…………………….…, w tym działki użytkowane…………………..</t>
  </si>
  <si>
    <t xml:space="preserve">Powierzchnia ROD (ogółem)………….………………………..ha, </t>
  </si>
  <si>
    <t>Koszty zakupu literatury fachowej w tym wyposazenie biblioteki w literaturę ogrodniczą</t>
  </si>
  <si>
    <t>Szkolenia dla działkowców</t>
  </si>
  <si>
    <t xml:space="preserve">Zaopatrywanie instruktorów ogrodowych w wydawnictwa oraz wyposażenie ich w narzędzia </t>
  </si>
  <si>
    <t>REZERWA (D+E-F+G-H+I)</t>
  </si>
  <si>
    <t>C. Rozliczenia międzyokresowe                (I+II+III)</t>
  </si>
  <si>
    <t xml:space="preserve">    III. Rezerwy i roszczenia</t>
  </si>
  <si>
    <t>WPŁYWY OGÓŁEM (1+2+3)</t>
  </si>
  <si>
    <t>WYKORZYSTANIE FUNDUSZU ( 1+2+3+4+5)</t>
  </si>
  <si>
    <t xml:space="preserve">    1. Ośrodek Finansowo-Księgowy………………….</t>
  </si>
  <si>
    <t xml:space="preserve">    2. Biuro Rachunkowe ………………………………</t>
  </si>
  <si>
    <t xml:space="preserve">    3. Księgowa/y ROD……………………………..</t>
  </si>
  <si>
    <t xml:space="preserve">        c. Nazwisko i imię osoby prowadzącej księgowość………………………………………………….</t>
  </si>
  <si>
    <t xml:space="preserve">        a. Księgowość prowadzona jest ręcznie/ komputerowo *</t>
  </si>
  <si>
    <t xml:space="preserve">        b. na jakim programie?.....................................................................................</t>
  </si>
  <si>
    <t xml:space="preserve">        d. Forma zatrudnienia księgowej........................................................................</t>
  </si>
  <si>
    <t>za 2019 ROK</t>
  </si>
  <si>
    <t xml:space="preserve"> </t>
  </si>
  <si>
    <t>ZA 2019 R.</t>
  </si>
  <si>
    <t>BILANS ROD IM…………………….…………………w…………...………………………….na 31.12.2019r.</t>
  </si>
  <si>
    <t>na dzień 01.01.2019 r.</t>
  </si>
  <si>
    <t>na dzień 31.12.2019 r.</t>
  </si>
  <si>
    <t xml:space="preserve">        3. Rozrach.z prac.i aktywem PZD</t>
  </si>
  <si>
    <t>na 2019 r.</t>
  </si>
  <si>
    <t>za 2019r</t>
  </si>
  <si>
    <t>za 2018</t>
  </si>
  <si>
    <t>za 2019</t>
  </si>
  <si>
    <t>za 2019 rok</t>
  </si>
  <si>
    <t>Osoby upowanione do dysponowaniar-kiem bankowym zgodnie z Uchwałą Walnego Zgromadzenia.</t>
  </si>
  <si>
    <t>R-ek bieżący</t>
  </si>
  <si>
    <t>F. Rozwoju</t>
  </si>
  <si>
    <t>ZA 2019 ROK</t>
  </si>
  <si>
    <t>za 2019 r.</t>
  </si>
  <si>
    <t>z Jednostki Krajowej PZD</t>
  </si>
  <si>
    <t>z Okręgu PZD</t>
  </si>
  <si>
    <t>za 2018 r.</t>
  </si>
  <si>
    <t>na 2019r.</t>
  </si>
  <si>
    <t>za 2019r.</t>
  </si>
  <si>
    <t>ZA 2018 R.</t>
  </si>
  <si>
    <t>NA 2020 ROK</t>
  </si>
  <si>
    <t>ZA 2019r.</t>
  </si>
  <si>
    <t>2020r.</t>
  </si>
  <si>
    <t>2020 R.</t>
  </si>
  <si>
    <t>z Okręgiem PZD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</si>
</sst>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zł&quot;;[Red]\-#,##0\ &quot;zł&quot;"/>
    <numFmt numFmtId="164" formatCode="#,##0.00;[Red]#,##0.00"/>
  </numFmts>
  <fonts count="43">
    <font>
      <sz val="10"/>
      <name val="Arial CE"/>
      <charset val="238"/>
    </font>
    <font>
      <sz val="10"/>
      <name val="Arial CE"/>
      <charset val="238"/>
    </font>
    <font>
      <b/>
      <sz val="18"/>
      <name val="Arial CE"/>
      <family val="2"/>
      <charset val="238"/>
    </font>
    <font>
      <b/>
      <sz val="10"/>
      <name val="Arial CE"/>
      <family val="2"/>
      <charset val="238"/>
    </font>
    <font>
      <b/>
      <sz val="16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8"/>
      <name val="Arial CE"/>
      <charset val="238"/>
    </font>
    <font>
      <sz val="12"/>
      <name val="Arial"/>
      <family val="2"/>
      <charset val="238"/>
    </font>
    <font>
      <b/>
      <sz val="16"/>
      <name val="Arial"/>
      <family val="2"/>
      <charset val="238"/>
    </font>
    <font>
      <sz val="18"/>
      <name val="Arial CE"/>
      <charset val="238"/>
    </font>
    <font>
      <b/>
      <sz val="8"/>
      <name val="Arial CE"/>
      <family val="2"/>
      <charset val="238"/>
    </font>
    <font>
      <sz val="9"/>
      <name val="Arial CE"/>
      <charset val="238"/>
    </font>
    <font>
      <sz val="11"/>
      <name val="Arial CE"/>
      <charset val="238"/>
    </font>
    <font>
      <b/>
      <sz val="9"/>
      <name val="Arial CE"/>
      <charset val="238"/>
    </font>
    <font>
      <sz val="16"/>
      <name val="Arial CE"/>
      <charset val="238"/>
    </font>
    <font>
      <sz val="10"/>
      <name val="Arial"/>
      <family val="2"/>
      <charset val="238"/>
    </font>
    <font>
      <b/>
      <sz val="20"/>
      <name val="Arial"/>
      <family val="2"/>
    </font>
    <font>
      <sz val="14"/>
      <name val="Arial CE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sz val="10"/>
      <name val="Arial CE"/>
      <charset val="238"/>
    </font>
    <font>
      <u/>
      <sz val="14"/>
      <name val="Arial"/>
      <family val="2"/>
      <charset val="238"/>
    </font>
    <font>
      <b/>
      <sz val="14"/>
      <name val="Arial CE"/>
      <charset val="238"/>
    </font>
    <font>
      <b/>
      <sz val="18"/>
      <name val="Arial"/>
      <family val="2"/>
      <charset val="238"/>
    </font>
    <font>
      <b/>
      <sz val="16"/>
      <name val="Arial"/>
      <family val="2"/>
    </font>
    <font>
      <sz val="14"/>
      <name val="Arial CE"/>
      <family val="2"/>
      <charset val="238"/>
    </font>
    <font>
      <sz val="11"/>
      <name val="Arial"/>
      <family val="2"/>
      <charset val="238"/>
    </font>
    <font>
      <b/>
      <sz val="11"/>
      <name val="Arial CE"/>
      <charset val="238"/>
    </font>
    <font>
      <sz val="12"/>
      <name val="Arial CE"/>
      <charset val="238"/>
    </font>
    <font>
      <sz val="10"/>
      <name val="Arial CE"/>
      <family val="2"/>
      <charset val="238"/>
    </font>
    <font>
      <b/>
      <sz val="14"/>
      <name val="Czcionka tekstu podstawowego"/>
      <charset val="238"/>
    </font>
    <font>
      <b/>
      <sz val="12"/>
      <name val="Arial CE"/>
      <charset val="238"/>
    </font>
    <font>
      <sz val="12"/>
      <name val="Arial CE"/>
      <family val="2"/>
      <charset val="238"/>
    </font>
    <font>
      <b/>
      <sz val="16"/>
      <name val="Arial CE"/>
      <charset val="238"/>
    </font>
    <font>
      <sz val="16"/>
      <name val="Arial"/>
      <family val="2"/>
      <charset val="238"/>
    </font>
    <font>
      <sz val="16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320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4" xfId="0" applyFill="1" applyBorder="1"/>
    <xf numFmtId="0" fontId="0" fillId="0" borderId="6" xfId="0" applyBorder="1"/>
    <xf numFmtId="0" fontId="3" fillId="0" borderId="4" xfId="0" applyFont="1" applyBorder="1"/>
    <xf numFmtId="164" fontId="0" fillId="0" borderId="5" xfId="0" applyNumberFormat="1" applyBorder="1"/>
    <xf numFmtId="164" fontId="0" fillId="0" borderId="4" xfId="0" applyNumberFormat="1" applyBorder="1"/>
    <xf numFmtId="164" fontId="0" fillId="0" borderId="6" xfId="0" applyNumberFormat="1" applyBorder="1"/>
    <xf numFmtId="0" fontId="3" fillId="0" borderId="5" xfId="0" applyFont="1" applyBorder="1"/>
    <xf numFmtId="164" fontId="3" fillId="0" borderId="4" xfId="0" applyNumberFormat="1" applyFont="1" applyBorder="1"/>
    <xf numFmtId="164" fontId="3" fillId="0" borderId="5" xfId="0" applyNumberFormat="1" applyFont="1" applyBorder="1"/>
    <xf numFmtId="0" fontId="4" fillId="0" borderId="0" xfId="0" applyFont="1"/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0" fillId="0" borderId="0" xfId="0" applyBorder="1"/>
    <xf numFmtId="0" fontId="3" fillId="0" borderId="9" xfId="0" applyFont="1" applyBorder="1"/>
    <xf numFmtId="0" fontId="3" fillId="0" borderId="10" xfId="0" applyFont="1" applyBorder="1"/>
    <xf numFmtId="0" fontId="0" fillId="0" borderId="8" xfId="0" applyBorder="1"/>
    <xf numFmtId="0" fontId="0" fillId="0" borderId="6" xfId="0" applyFill="1" applyBorder="1"/>
    <xf numFmtId="4" fontId="3" fillId="0" borderId="4" xfId="0" applyNumberFormat="1" applyFont="1" applyBorder="1"/>
    <xf numFmtId="0" fontId="5" fillId="0" borderId="0" xfId="0" applyFont="1" applyAlignment="1">
      <alignment horizontal="center"/>
    </xf>
    <xf numFmtId="0" fontId="6" fillId="0" borderId="0" xfId="0" applyFont="1"/>
    <xf numFmtId="164" fontId="3" fillId="0" borderId="11" xfId="0" applyNumberFormat="1" applyFont="1" applyBorder="1"/>
    <xf numFmtId="164" fontId="3" fillId="0" borderId="1" xfId="0" applyNumberFormat="1" applyFont="1" applyBorder="1"/>
    <xf numFmtId="164" fontId="0" fillId="0" borderId="12" xfId="0" applyNumberFormat="1" applyBorder="1"/>
    <xf numFmtId="0" fontId="3" fillId="0" borderId="13" xfId="0" applyFont="1" applyBorder="1" applyAlignment="1">
      <alignment horizontal="center"/>
    </xf>
    <xf numFmtId="0" fontId="8" fillId="0" borderId="4" xfId="0" applyFont="1" applyBorder="1"/>
    <xf numFmtId="0" fontId="8" fillId="0" borderId="0" xfId="0" applyFont="1"/>
    <xf numFmtId="0" fontId="0" fillId="0" borderId="0" xfId="0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/>
    <xf numFmtId="0" fontId="10" fillId="0" borderId="4" xfId="0" applyFont="1" applyBorder="1" applyAlignment="1">
      <alignment horizontal="center" wrapText="1"/>
    </xf>
    <xf numFmtId="0" fontId="10" fillId="0" borderId="18" xfId="0" applyFont="1" applyBorder="1" applyAlignment="1">
      <alignment horizontal="center" wrapText="1"/>
    </xf>
    <xf numFmtId="0" fontId="10" fillId="0" borderId="19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10" fillId="0" borderId="24" xfId="0" applyFont="1" applyBorder="1" applyAlignment="1">
      <alignment horizontal="center"/>
    </xf>
    <xf numFmtId="0" fontId="10" fillId="0" borderId="4" xfId="0" applyFont="1" applyBorder="1"/>
    <xf numFmtId="4" fontId="10" fillId="0" borderId="4" xfId="0" applyNumberFormat="1" applyFont="1" applyBorder="1"/>
    <xf numFmtId="4" fontId="10" fillId="0" borderId="25" xfId="0" applyNumberFormat="1" applyFont="1" applyBorder="1"/>
    <xf numFmtId="0" fontId="10" fillId="0" borderId="0" xfId="0" applyFont="1"/>
    <xf numFmtId="0" fontId="0" fillId="0" borderId="24" xfId="0" applyBorder="1" applyAlignment="1">
      <alignment horizontal="center"/>
    </xf>
    <xf numFmtId="0" fontId="12" fillId="0" borderId="4" xfId="0" applyFont="1" applyBorder="1"/>
    <xf numFmtId="0" fontId="3" fillId="0" borderId="8" xfId="0" applyFont="1" applyBorder="1" applyAlignment="1">
      <alignment horizontal="center" wrapText="1"/>
    </xf>
    <xf numFmtId="0" fontId="3" fillId="0" borderId="16" xfId="0" applyFont="1" applyBorder="1"/>
    <xf numFmtId="164" fontId="3" fillId="0" borderId="26" xfId="0" applyNumberFormat="1" applyFont="1" applyBorder="1"/>
    <xf numFmtId="0" fontId="3" fillId="0" borderId="24" xfId="0" applyFont="1" applyBorder="1"/>
    <xf numFmtId="0" fontId="0" fillId="0" borderId="24" xfId="0" applyBorder="1"/>
    <xf numFmtId="0" fontId="0" fillId="0" borderId="19" xfId="0" applyBorder="1"/>
    <xf numFmtId="0" fontId="0" fillId="0" borderId="16" xfId="0" applyBorder="1"/>
    <xf numFmtId="164" fontId="0" fillId="0" borderId="26" xfId="0" applyNumberFormat="1" applyBorder="1"/>
    <xf numFmtId="0" fontId="8" fillId="0" borderId="24" xfId="0" applyFont="1" applyBorder="1"/>
    <xf numFmtId="0" fontId="0" fillId="0" borderId="24" xfId="0" applyFill="1" applyBorder="1"/>
    <xf numFmtId="0" fontId="0" fillId="0" borderId="19" xfId="0" applyFill="1" applyBorder="1"/>
    <xf numFmtId="0" fontId="7" fillId="0" borderId="0" xfId="0" applyFont="1" applyAlignment="1">
      <alignment horizontal="center"/>
    </xf>
    <xf numFmtId="0" fontId="7" fillId="0" borderId="0" xfId="0" applyFont="1"/>
    <xf numFmtId="4" fontId="10" fillId="0" borderId="27" xfId="0" applyNumberFormat="1" applyFont="1" applyBorder="1"/>
    <xf numFmtId="4" fontId="0" fillId="0" borderId="27" xfId="0" applyNumberFormat="1" applyBorder="1"/>
    <xf numFmtId="4" fontId="0" fillId="0" borderId="4" xfId="0" applyNumberFormat="1" applyBorder="1"/>
    <xf numFmtId="0" fontId="10" fillId="0" borderId="28" xfId="0" applyFont="1" applyBorder="1" applyAlignment="1">
      <alignment horizontal="center"/>
    </xf>
    <xf numFmtId="4" fontId="12" fillId="0" borderId="27" xfId="0" applyNumberFormat="1" applyFont="1" applyBorder="1"/>
    <xf numFmtId="4" fontId="12" fillId="0" borderId="4" xfId="0" applyNumberFormat="1" applyFont="1" applyBorder="1"/>
    <xf numFmtId="0" fontId="17" fillId="0" borderId="0" xfId="0" applyFont="1" applyAlignment="1">
      <alignment horizontal="left"/>
    </xf>
    <xf numFmtId="0" fontId="0" fillId="0" borderId="32" xfId="0" applyBorder="1"/>
    <xf numFmtId="0" fontId="3" fillId="0" borderId="32" xfId="0" applyFont="1" applyBorder="1"/>
    <xf numFmtId="0" fontId="3" fillId="0" borderId="32" xfId="0" applyFont="1" applyFill="1" applyBorder="1"/>
    <xf numFmtId="0" fontId="18" fillId="0" borderId="0" xfId="0" applyFont="1" applyAlignment="1">
      <alignment horizontal="center"/>
    </xf>
    <xf numFmtId="0" fontId="19" fillId="0" borderId="0" xfId="0" applyFont="1"/>
    <xf numFmtId="0" fontId="18" fillId="0" borderId="24" xfId="0" applyFont="1" applyBorder="1" applyAlignment="1">
      <alignment horizontal="center"/>
    </xf>
    <xf numFmtId="4" fontId="3" fillId="0" borderId="26" xfId="0" applyNumberFormat="1" applyFont="1" applyBorder="1"/>
    <xf numFmtId="0" fontId="18" fillId="0" borderId="34" xfId="0" applyFont="1" applyBorder="1" applyAlignment="1">
      <alignment horizontal="center"/>
    </xf>
    <xf numFmtId="164" fontId="0" fillId="0" borderId="35" xfId="0" applyNumberFormat="1" applyBorder="1"/>
    <xf numFmtId="0" fontId="20" fillId="0" borderId="14" xfId="0" applyFont="1" applyBorder="1" applyAlignment="1">
      <alignment horizontal="center"/>
    </xf>
    <xf numFmtId="0" fontId="8" fillId="0" borderId="15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7" fillId="0" borderId="0" xfId="0" applyFont="1" applyBorder="1"/>
    <xf numFmtId="0" fontId="0" fillId="0" borderId="4" xfId="0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6" xfId="0" applyBorder="1" applyAlignment="1">
      <alignment wrapText="1"/>
    </xf>
    <xf numFmtId="0" fontId="18" fillId="0" borderId="0" xfId="0" applyFont="1"/>
    <xf numFmtId="0" fontId="0" fillId="0" borderId="1" xfId="0" applyBorder="1"/>
    <xf numFmtId="164" fontId="3" fillId="0" borderId="36" xfId="0" applyNumberFormat="1" applyFont="1" applyBorder="1"/>
    <xf numFmtId="164" fontId="3" fillId="0" borderId="37" xfId="0" applyNumberFormat="1" applyFont="1" applyBorder="1"/>
    <xf numFmtId="164" fontId="0" fillId="0" borderId="37" xfId="0" applyNumberFormat="1" applyBorder="1"/>
    <xf numFmtId="164" fontId="0" fillId="0" borderId="38" xfId="0" applyNumberFormat="1" applyBorder="1"/>
    <xf numFmtId="164" fontId="0" fillId="0" borderId="36" xfId="0" applyNumberFormat="1" applyBorder="1"/>
    <xf numFmtId="164" fontId="8" fillId="0" borderId="37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22" fillId="0" borderId="0" xfId="1"/>
    <xf numFmtId="0" fontId="2" fillId="0" borderId="0" xfId="1" applyFont="1"/>
    <xf numFmtId="0" fontId="4" fillId="0" borderId="0" xfId="1" applyFont="1"/>
    <xf numFmtId="0" fontId="21" fillId="0" borderId="0" xfId="1" applyFont="1"/>
    <xf numFmtId="0" fontId="6" fillId="0" borderId="0" xfId="1" applyFont="1"/>
    <xf numFmtId="0" fontId="24" fillId="0" borderId="0" xfId="1" applyFont="1"/>
    <xf numFmtId="0" fontId="5" fillId="0" borderId="0" xfId="1" applyFont="1"/>
    <xf numFmtId="0" fontId="3" fillId="0" borderId="0" xfId="1" applyFont="1"/>
    <xf numFmtId="0" fontId="5" fillId="0" borderId="39" xfId="1" applyFont="1" applyBorder="1"/>
    <xf numFmtId="0" fontId="5" fillId="0" borderId="40" xfId="1" applyFont="1" applyBorder="1"/>
    <xf numFmtId="0" fontId="25" fillId="0" borderId="41" xfId="1" applyFont="1" applyBorder="1"/>
    <xf numFmtId="0" fontId="25" fillId="0" borderId="13" xfId="1" applyFont="1" applyBorder="1"/>
    <xf numFmtId="0" fontId="25" fillId="0" borderId="42" xfId="1" applyFont="1" applyBorder="1"/>
    <xf numFmtId="0" fontId="25" fillId="0" borderId="43" xfId="1" applyFont="1" applyBorder="1"/>
    <xf numFmtId="0" fontId="25" fillId="0" borderId="39" xfId="1" applyFont="1" applyBorder="1"/>
    <xf numFmtId="0" fontId="25" fillId="0" borderId="30" xfId="1" applyFont="1" applyBorder="1"/>
    <xf numFmtId="0" fontId="22" fillId="0" borderId="0" xfId="1" applyBorder="1"/>
    <xf numFmtId="0" fontId="22" fillId="0" borderId="0" xfId="1" applyBorder="1" applyAlignment="1">
      <alignment horizontal="center"/>
    </xf>
    <xf numFmtId="0" fontId="25" fillId="0" borderId="0" xfId="1" applyFont="1"/>
    <xf numFmtId="0" fontId="25" fillId="0" borderId="40" xfId="1" applyFont="1" applyBorder="1"/>
    <xf numFmtId="0" fontId="5" fillId="0" borderId="13" xfId="1" applyFont="1" applyBorder="1"/>
    <xf numFmtId="0" fontId="25" fillId="0" borderId="44" xfId="1" applyFont="1" applyBorder="1"/>
    <xf numFmtId="0" fontId="25" fillId="0" borderId="45" xfId="1" applyFont="1" applyBorder="1"/>
    <xf numFmtId="0" fontId="3" fillId="0" borderId="0" xfId="1" applyFont="1" applyBorder="1"/>
    <xf numFmtId="0" fontId="5" fillId="0" borderId="0" xfId="1" applyFont="1" applyFill="1" applyBorder="1"/>
    <xf numFmtId="0" fontId="5" fillId="0" borderId="39" xfId="1" applyFont="1" applyFill="1" applyBorder="1"/>
    <xf numFmtId="0" fontId="25" fillId="0" borderId="0" xfId="1" applyFont="1" applyBorder="1"/>
    <xf numFmtId="0" fontId="14" fillId="0" borderId="0" xfId="1" applyFont="1"/>
    <xf numFmtId="0" fontId="0" fillId="0" borderId="0" xfId="0" applyFill="1" applyBorder="1"/>
    <xf numFmtId="0" fontId="24" fillId="0" borderId="0" xfId="0" applyFont="1"/>
    <xf numFmtId="0" fontId="9" fillId="0" borderId="0" xfId="1" applyFont="1"/>
    <xf numFmtId="0" fontId="29" fillId="0" borderId="0" xfId="0" applyFont="1"/>
    <xf numFmtId="0" fontId="22" fillId="0" borderId="0" xfId="1" applyAlignment="1">
      <alignment horizontal="center"/>
    </xf>
    <xf numFmtId="0" fontId="25" fillId="0" borderId="0" xfId="1" applyFont="1" applyBorder="1" applyAlignment="1">
      <alignment horizontal="center" wrapText="1"/>
    </xf>
    <xf numFmtId="0" fontId="25" fillId="0" borderId="42" xfId="1" applyFont="1" applyBorder="1" applyAlignment="1">
      <alignment horizontal="left"/>
    </xf>
    <xf numFmtId="0" fontId="9" fillId="0" borderId="43" xfId="1" applyFont="1" applyBorder="1" applyAlignment="1">
      <alignment horizontal="left"/>
    </xf>
    <xf numFmtId="0" fontId="5" fillId="0" borderId="15" xfId="1" applyFont="1" applyBorder="1"/>
    <xf numFmtId="0" fontId="12" fillId="0" borderId="0" xfId="1" applyFont="1"/>
    <xf numFmtId="0" fontId="27" fillId="0" borderId="0" xfId="0" applyFont="1"/>
    <xf numFmtId="0" fontId="32" fillId="0" borderId="42" xfId="1" applyFont="1" applyBorder="1"/>
    <xf numFmtId="0" fontId="32" fillId="0" borderId="39" xfId="1" applyFont="1" applyBorder="1"/>
    <xf numFmtId="0" fontId="28" fillId="0" borderId="39" xfId="1" applyFont="1" applyBorder="1"/>
    <xf numFmtId="0" fontId="28" fillId="0" borderId="40" xfId="1" applyFont="1" applyBorder="1"/>
    <xf numFmtId="0" fontId="28" fillId="0" borderId="30" xfId="1" applyFont="1" applyBorder="1"/>
    <xf numFmtId="0" fontId="0" fillId="0" borderId="0" xfId="0" applyFont="1"/>
    <xf numFmtId="0" fontId="12" fillId="0" borderId="39" xfId="1" applyFont="1" applyBorder="1" applyAlignment="1">
      <alignment horizontal="center"/>
    </xf>
    <xf numFmtId="0" fontId="12" fillId="0" borderId="30" xfId="1" applyFont="1" applyBorder="1" applyAlignment="1">
      <alignment horizontal="center"/>
    </xf>
    <xf numFmtId="0" fontId="12" fillId="0" borderId="40" xfId="1" applyFont="1" applyBorder="1" applyAlignment="1">
      <alignment horizontal="center"/>
    </xf>
    <xf numFmtId="0" fontId="9" fillId="0" borderId="39" xfId="1" applyFont="1" applyBorder="1" applyAlignment="1"/>
    <xf numFmtId="0" fontId="9" fillId="0" borderId="40" xfId="1" applyFont="1" applyBorder="1" applyAlignment="1"/>
    <xf numFmtId="0" fontId="22" fillId="0" borderId="39" xfId="1" applyBorder="1" applyAlignment="1"/>
    <xf numFmtId="0" fontId="22" fillId="0" borderId="40" xfId="1" applyBorder="1" applyAlignment="1"/>
    <xf numFmtId="0" fontId="9" fillId="0" borderId="0" xfId="1" applyFont="1" applyBorder="1"/>
    <xf numFmtId="0" fontId="9" fillId="0" borderId="30" xfId="1" applyFont="1" applyBorder="1"/>
    <xf numFmtId="0" fontId="22" fillId="0" borderId="30" xfId="1" applyBorder="1"/>
    <xf numFmtId="0" fontId="12" fillId="0" borderId="42" xfId="1" applyFont="1" applyBorder="1" applyAlignment="1">
      <alignment horizontal="center"/>
    </xf>
    <xf numFmtId="0" fontId="12" fillId="0" borderId="43" xfId="1" applyFont="1" applyBorder="1" applyAlignment="1">
      <alignment horizontal="center"/>
    </xf>
    <xf numFmtId="0" fontId="0" fillId="0" borderId="4" xfId="0" applyFont="1" applyBorder="1"/>
    <xf numFmtId="0" fontId="0" fillId="0" borderId="15" xfId="0" applyFill="1" applyBorder="1"/>
    <xf numFmtId="0" fontId="3" fillId="0" borderId="40" xfId="0" applyFont="1" applyFill="1" applyBorder="1"/>
    <xf numFmtId="0" fontId="3" fillId="0" borderId="48" xfId="0" applyFont="1" applyFill="1" applyBorder="1"/>
    <xf numFmtId="49" fontId="7" fillId="0" borderId="3" xfId="0" applyNumberFormat="1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8" fillId="0" borderId="49" xfId="0" applyFont="1" applyBorder="1" applyAlignment="1">
      <alignment horizontal="center"/>
    </xf>
    <xf numFmtId="0" fontId="3" fillId="0" borderId="0" xfId="0" applyFont="1" applyBorder="1"/>
    <xf numFmtId="0" fontId="18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8" xfId="0" applyBorder="1" applyAlignment="1">
      <alignment horizontal="center"/>
    </xf>
    <xf numFmtId="0" fontId="18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4" fontId="3" fillId="0" borderId="36" xfId="0" applyNumberFormat="1" applyFont="1" applyBorder="1"/>
    <xf numFmtId="0" fontId="8" fillId="0" borderId="2" xfId="0" applyFont="1" applyBorder="1" applyAlignment="1">
      <alignment horizontal="center"/>
    </xf>
    <xf numFmtId="0" fontId="18" fillId="0" borderId="4" xfId="0" applyFont="1" applyBorder="1" applyAlignment="1">
      <alignment wrapText="1"/>
    </xf>
    <xf numFmtId="4" fontId="0" fillId="0" borderId="5" xfId="0" applyNumberFormat="1" applyBorder="1"/>
    <xf numFmtId="0" fontId="10" fillId="0" borderId="50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0" fillId="0" borderId="47" xfId="0" applyBorder="1"/>
    <xf numFmtId="4" fontId="0" fillId="0" borderId="25" xfId="0" applyNumberFormat="1" applyBorder="1"/>
    <xf numFmtId="0" fontId="0" fillId="0" borderId="16" xfId="0" applyBorder="1" applyAlignment="1">
      <alignment horizontal="center"/>
    </xf>
    <xf numFmtId="4" fontId="0" fillId="0" borderId="26" xfId="0" applyNumberFormat="1" applyBorder="1"/>
    <xf numFmtId="0" fontId="10" fillId="0" borderId="52" xfId="0" applyFont="1" applyBorder="1" applyAlignment="1">
      <alignment horizontal="center"/>
    </xf>
    <xf numFmtId="0" fontId="0" fillId="0" borderId="32" xfId="0" applyFont="1" applyBorder="1"/>
    <xf numFmtId="0" fontId="3" fillId="0" borderId="0" xfId="0" applyFont="1" applyFill="1" applyBorder="1"/>
    <xf numFmtId="0" fontId="18" fillId="0" borderId="21" xfId="0" applyFont="1" applyBorder="1" applyAlignment="1">
      <alignment horizontal="center"/>
    </xf>
    <xf numFmtId="0" fontId="3" fillId="0" borderId="51" xfId="0" applyFont="1" applyBorder="1"/>
    <xf numFmtId="0" fontId="3" fillId="0" borderId="22" xfId="0" applyFont="1" applyBorder="1"/>
    <xf numFmtId="164" fontId="3" fillId="0" borderId="22" xfId="0" applyNumberFormat="1" applyFont="1" applyBorder="1"/>
    <xf numFmtId="164" fontId="3" fillId="0" borderId="46" xfId="0" applyNumberFormat="1" applyFont="1" applyBorder="1"/>
    <xf numFmtId="164" fontId="3" fillId="0" borderId="23" xfId="0" applyNumberFormat="1" applyFont="1" applyBorder="1"/>
    <xf numFmtId="0" fontId="3" fillId="0" borderId="53" xfId="0" applyFont="1" applyBorder="1"/>
    <xf numFmtId="0" fontId="8" fillId="0" borderId="28" xfId="0" applyFont="1" applyBorder="1" applyAlignment="1">
      <alignment wrapText="1"/>
    </xf>
    <xf numFmtId="164" fontId="0" fillId="0" borderId="28" xfId="0" applyNumberFormat="1" applyBorder="1"/>
    <xf numFmtId="0" fontId="4" fillId="0" borderId="0" xfId="0" applyFont="1" applyAlignment="1">
      <alignment horizontal="center"/>
    </xf>
    <xf numFmtId="0" fontId="8" fillId="0" borderId="4" xfId="0" applyFont="1" applyBorder="1" applyAlignment="1">
      <alignment wrapText="1"/>
    </xf>
    <xf numFmtId="9" fontId="25" fillId="0" borderId="0" xfId="1" applyNumberFormat="1" applyFont="1" applyBorder="1"/>
    <xf numFmtId="0" fontId="5" fillId="0" borderId="0" xfId="1" applyFont="1" applyBorder="1"/>
    <xf numFmtId="0" fontId="34" fillId="0" borderId="0" xfId="1" applyFont="1" applyFill="1" applyBorder="1"/>
    <xf numFmtId="0" fontId="10" fillId="0" borderId="0" xfId="1" applyFont="1"/>
    <xf numFmtId="0" fontId="4" fillId="0" borderId="0" xfId="0" applyFont="1" applyAlignment="1">
      <alignment horizontal="center"/>
    </xf>
    <xf numFmtId="0" fontId="17" fillId="0" borderId="45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8" fillId="0" borderId="54" xfId="0" applyFont="1" applyBorder="1"/>
    <xf numFmtId="0" fontId="3" fillId="0" borderId="7" xfId="0" applyFont="1" applyBorder="1"/>
    <xf numFmtId="0" fontId="3" fillId="0" borderId="50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5" fillId="0" borderId="0" xfId="1" applyFont="1"/>
    <xf numFmtId="0" fontId="33" fillId="0" borderId="0" xfId="1" applyFont="1" applyBorder="1" applyAlignment="1"/>
    <xf numFmtId="0" fontId="33" fillId="0" borderId="0" xfId="1" applyFont="1" applyBorder="1" applyAlignment="1">
      <alignment horizontal="center"/>
    </xf>
    <xf numFmtId="6" fontId="25" fillId="0" borderId="0" xfId="1" applyNumberFormat="1" applyFont="1" applyBorder="1" applyAlignment="1">
      <alignment horizontal="center"/>
    </xf>
    <xf numFmtId="0" fontId="32" fillId="0" borderId="0" xfId="1" applyFont="1" applyBorder="1"/>
    <xf numFmtId="0" fontId="32" fillId="0" borderId="0" xfId="1" applyFont="1"/>
    <xf numFmtId="0" fontId="36" fillId="0" borderId="0" xfId="1" applyFont="1"/>
    <xf numFmtId="0" fontId="25" fillId="0" borderId="0" xfId="1" applyFont="1" applyBorder="1" applyAlignment="1"/>
    <xf numFmtId="0" fontId="9" fillId="0" borderId="0" xfId="1" applyFont="1" applyBorder="1" applyAlignment="1"/>
    <xf numFmtId="0" fontId="12" fillId="0" borderId="0" xfId="1" applyFont="1" applyBorder="1" applyAlignment="1"/>
    <xf numFmtId="0" fontId="29" fillId="0" borderId="0" xfId="1" applyFont="1" applyBorder="1"/>
    <xf numFmtId="0" fontId="8" fillId="0" borderId="32" xfId="0" applyFont="1" applyBorder="1"/>
    <xf numFmtId="0" fontId="0" fillId="0" borderId="5" xfId="0" applyFont="1" applyBorder="1" applyAlignment="1">
      <alignment horizontal="left" wrapText="1"/>
    </xf>
    <xf numFmtId="0" fontId="25" fillId="0" borderId="0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4" fontId="10" fillId="0" borderId="0" xfId="0" applyNumberFormat="1" applyFont="1" applyBorder="1"/>
    <xf numFmtId="0" fontId="10" fillId="0" borderId="56" xfId="0" applyFont="1" applyBorder="1"/>
    <xf numFmtId="4" fontId="10" fillId="0" borderId="56" xfId="0" applyNumberFormat="1" applyFont="1" applyBorder="1"/>
    <xf numFmtId="4" fontId="10" fillId="0" borderId="57" xfId="0" applyNumberFormat="1" applyFont="1" applyBorder="1"/>
    <xf numFmtId="0" fontId="0" fillId="0" borderId="58" xfId="0" applyBorder="1"/>
    <xf numFmtId="4" fontId="12" fillId="0" borderId="56" xfId="0" applyNumberFormat="1" applyFont="1" applyBorder="1"/>
    <xf numFmtId="0" fontId="6" fillId="0" borderId="0" xfId="1" applyFont="1" applyFill="1" applyBorder="1"/>
    <xf numFmtId="0" fontId="39" fillId="0" borderId="0" xfId="1" applyFont="1" applyBorder="1"/>
    <xf numFmtId="0" fontId="14" fillId="0" borderId="0" xfId="1" applyFont="1" applyBorder="1" applyAlignment="1"/>
    <xf numFmtId="0" fontId="12" fillId="0" borderId="0" xfId="1" applyFont="1" applyBorder="1"/>
    <xf numFmtId="0" fontId="35" fillId="0" borderId="0" xfId="0" applyFont="1"/>
    <xf numFmtId="0" fontId="40" fillId="0" borderId="0" xfId="1" applyFont="1"/>
    <xf numFmtId="0" fontId="41" fillId="0" borderId="0" xfId="1" applyFont="1"/>
    <xf numFmtId="0" fontId="21" fillId="0" borderId="0" xfId="0" applyFont="1"/>
    <xf numFmtId="0" fontId="42" fillId="0" borderId="0" xfId="0" applyFont="1"/>
    <xf numFmtId="164" fontId="0" fillId="0" borderId="36" xfId="0" applyNumberFormat="1" applyBorder="1" applyAlignment="1">
      <alignment horizontal="center"/>
    </xf>
    <xf numFmtId="0" fontId="22" fillId="0" borderId="4" xfId="1" applyBorder="1"/>
    <xf numFmtId="0" fontId="22" fillId="0" borderId="32" xfId="1" applyBorder="1"/>
    <xf numFmtId="0" fontId="25" fillId="0" borderId="59" xfId="1" applyFont="1" applyBorder="1" applyAlignment="1">
      <alignment horizontal="center"/>
    </xf>
    <xf numFmtId="0" fontId="25" fillId="0" borderId="37" xfId="1" applyFont="1" applyBorder="1" applyAlignment="1">
      <alignment horizontal="center" wrapText="1"/>
    </xf>
    <xf numFmtId="0" fontId="25" fillId="0" borderId="32" xfId="1" applyFont="1" applyBorder="1" applyAlignment="1">
      <alignment horizontal="center"/>
    </xf>
    <xf numFmtId="0" fontId="10" fillId="0" borderId="4" xfId="1" applyFont="1" applyBorder="1" applyAlignment="1">
      <alignment horizontal="center" wrapText="1"/>
    </xf>
    <xf numFmtId="0" fontId="32" fillId="0" borderId="39" xfId="1" applyFont="1" applyBorder="1" applyAlignment="1">
      <alignment wrapText="1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46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5" fillId="0" borderId="39" xfId="1" applyFont="1" applyBorder="1" applyAlignment="1">
      <alignment horizontal="center" wrapText="1"/>
    </xf>
    <xf numFmtId="0" fontId="25" fillId="0" borderId="40" xfId="1" applyFont="1" applyBorder="1" applyAlignment="1">
      <alignment horizontal="center" wrapText="1"/>
    </xf>
    <xf numFmtId="0" fontId="25" fillId="0" borderId="30" xfId="1" applyFont="1" applyBorder="1" applyAlignment="1">
      <alignment horizontal="center" wrapText="1"/>
    </xf>
    <xf numFmtId="0" fontId="5" fillId="0" borderId="39" xfId="1" applyFont="1" applyBorder="1" applyAlignment="1">
      <alignment horizontal="center"/>
    </xf>
    <xf numFmtId="0" fontId="5" fillId="0" borderId="40" xfId="1" applyFont="1" applyBorder="1" applyAlignment="1">
      <alignment horizontal="center"/>
    </xf>
    <xf numFmtId="0" fontId="5" fillId="0" borderId="30" xfId="1" applyFont="1" applyBorder="1" applyAlignment="1">
      <alignment horizontal="center"/>
    </xf>
    <xf numFmtId="0" fontId="25" fillId="0" borderId="41" xfId="1" applyFont="1" applyBorder="1" applyAlignment="1">
      <alignment horizontal="center"/>
    </xf>
    <xf numFmtId="0" fontId="25" fillId="0" borderId="15" xfId="1" applyFont="1" applyBorder="1" applyAlignment="1">
      <alignment horizontal="center"/>
    </xf>
    <xf numFmtId="0" fontId="25" fillId="0" borderId="13" xfId="1" applyFont="1" applyBorder="1" applyAlignment="1">
      <alignment horizontal="center"/>
    </xf>
    <xf numFmtId="14" fontId="25" fillId="0" borderId="44" xfId="1" applyNumberFormat="1" applyFont="1" applyBorder="1" applyAlignment="1">
      <alignment horizontal="center"/>
    </xf>
    <xf numFmtId="0" fontId="25" fillId="0" borderId="0" xfId="1" applyFont="1" applyBorder="1" applyAlignment="1">
      <alignment horizontal="center"/>
    </xf>
    <xf numFmtId="0" fontId="25" fillId="0" borderId="45" xfId="1" applyFont="1" applyBorder="1" applyAlignment="1">
      <alignment horizontal="center"/>
    </xf>
    <xf numFmtId="0" fontId="26" fillId="0" borderId="41" xfId="1" applyFont="1" applyBorder="1" applyAlignment="1">
      <alignment horizontal="center"/>
    </xf>
    <xf numFmtId="0" fontId="26" fillId="0" borderId="13" xfId="1" applyFont="1" applyBorder="1" applyAlignment="1">
      <alignment horizontal="center"/>
    </xf>
    <xf numFmtId="0" fontId="26" fillId="0" borderId="42" xfId="1" applyFont="1" applyBorder="1" applyAlignment="1">
      <alignment horizontal="center"/>
    </xf>
    <xf numFmtId="0" fontId="26" fillId="0" borderId="43" xfId="1" applyFont="1" applyBorder="1" applyAlignment="1">
      <alignment horizontal="center"/>
    </xf>
    <xf numFmtId="0" fontId="12" fillId="0" borderId="39" xfId="1" applyFont="1" applyBorder="1" applyAlignment="1">
      <alignment horizontal="center"/>
    </xf>
    <xf numFmtId="0" fontId="12" fillId="0" borderId="30" xfId="1" applyFont="1" applyBorder="1" applyAlignment="1">
      <alignment horizontal="center"/>
    </xf>
    <xf numFmtId="0" fontId="25" fillId="0" borderId="39" xfId="1" applyFont="1" applyBorder="1" applyAlignment="1">
      <alignment horizontal="center"/>
    </xf>
    <xf numFmtId="0" fontId="25" fillId="0" borderId="30" xfId="1" applyFont="1" applyBorder="1" applyAlignment="1">
      <alignment horizontal="center"/>
    </xf>
    <xf numFmtId="0" fontId="9" fillId="0" borderId="39" xfId="1" applyFont="1" applyBorder="1" applyAlignment="1">
      <alignment horizontal="center"/>
    </xf>
    <xf numFmtId="0" fontId="9" fillId="0" borderId="40" xfId="1" applyFont="1" applyBorder="1" applyAlignment="1">
      <alignment horizontal="center"/>
    </xf>
    <xf numFmtId="0" fontId="9" fillId="0" borderId="30" xfId="1" applyFont="1" applyBorder="1" applyAlignment="1">
      <alignment horizontal="center"/>
    </xf>
    <xf numFmtId="0" fontId="25" fillId="0" borderId="41" xfId="1" applyFont="1" applyBorder="1" applyAlignment="1">
      <alignment horizontal="center" wrapText="1"/>
    </xf>
    <xf numFmtId="0" fontId="25" fillId="0" borderId="15" xfId="1" applyFont="1" applyBorder="1" applyAlignment="1">
      <alignment horizontal="center" wrapText="1"/>
    </xf>
    <xf numFmtId="0" fontId="25" fillId="0" borderId="44" xfId="1" applyFont="1" applyBorder="1" applyAlignment="1">
      <alignment horizontal="center" wrapText="1"/>
    </xf>
    <xf numFmtId="0" fontId="25" fillId="0" borderId="0" xfId="1" applyFont="1" applyBorder="1" applyAlignment="1">
      <alignment horizontal="center" wrapText="1"/>
    </xf>
    <xf numFmtId="0" fontId="9" fillId="0" borderId="39" xfId="1" applyFont="1" applyBorder="1" applyAlignment="1">
      <alignment horizontal="center" wrapText="1"/>
    </xf>
    <xf numFmtId="0" fontId="9" fillId="0" borderId="40" xfId="1" applyFont="1" applyBorder="1" applyAlignment="1">
      <alignment horizontal="center" wrapText="1"/>
    </xf>
    <xf numFmtId="0" fontId="9" fillId="0" borderId="30" xfId="1" applyFont="1" applyBorder="1" applyAlignment="1">
      <alignment horizontal="center" wrapText="1"/>
    </xf>
    <xf numFmtId="9" fontId="25" fillId="0" borderId="41" xfId="1" applyNumberFormat="1" applyFont="1" applyFill="1" applyBorder="1" applyAlignment="1">
      <alignment horizontal="center"/>
    </xf>
    <xf numFmtId="9" fontId="25" fillId="0" borderId="15" xfId="1" applyNumberFormat="1" applyFont="1" applyFill="1" applyBorder="1" applyAlignment="1">
      <alignment horizontal="center"/>
    </xf>
    <xf numFmtId="9" fontId="25" fillId="0" borderId="13" xfId="1" applyNumberFormat="1" applyFont="1" applyFill="1" applyBorder="1" applyAlignment="1">
      <alignment horizontal="center"/>
    </xf>
    <xf numFmtId="0" fontId="25" fillId="0" borderId="42" xfId="1" applyFont="1" applyBorder="1" applyAlignment="1">
      <alignment horizontal="center"/>
    </xf>
    <xf numFmtId="0" fontId="25" fillId="0" borderId="29" xfId="1" applyFont="1" applyBorder="1" applyAlignment="1">
      <alignment horizontal="center"/>
    </xf>
    <xf numFmtId="0" fontId="25" fillId="0" borderId="43" xfId="1" applyFont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42" xfId="1" applyFont="1" applyFill="1" applyBorder="1" applyAlignment="1">
      <alignment horizontal="center"/>
    </xf>
    <xf numFmtId="0" fontId="25" fillId="0" borderId="43" xfId="1" applyFont="1" applyFill="1" applyBorder="1" applyAlignment="1">
      <alignment horizontal="center"/>
    </xf>
    <xf numFmtId="0" fontId="30" fillId="0" borderId="39" xfId="1" applyFont="1" applyBorder="1" applyAlignment="1">
      <alignment horizontal="center"/>
    </xf>
    <xf numFmtId="0" fontId="30" fillId="0" borderId="30" xfId="1" applyFont="1" applyBorder="1" applyAlignment="1">
      <alignment horizontal="center"/>
    </xf>
    <xf numFmtId="0" fontId="22" fillId="0" borderId="39" xfId="1" applyBorder="1" applyAlignment="1">
      <alignment horizontal="center"/>
    </xf>
    <xf numFmtId="0" fontId="22" fillId="0" borderId="40" xfId="1" applyBorder="1" applyAlignment="1">
      <alignment horizontal="center"/>
    </xf>
    <xf numFmtId="0" fontId="22" fillId="0" borderId="30" xfId="1" applyBorder="1" applyAlignment="1">
      <alignment horizontal="center"/>
    </xf>
    <xf numFmtId="0" fontId="12" fillId="0" borderId="40" xfId="1" applyFont="1" applyBorder="1" applyAlignment="1">
      <alignment horizontal="center"/>
    </xf>
    <xf numFmtId="0" fontId="31" fillId="0" borderId="0" xfId="1" applyFont="1" applyAlignment="1">
      <alignment horizontal="center"/>
    </xf>
    <xf numFmtId="0" fontId="11" fillId="0" borderId="39" xfId="1" applyFont="1" applyBorder="1" applyAlignment="1">
      <alignment horizontal="center"/>
    </xf>
    <xf numFmtId="0" fontId="11" fillId="0" borderId="40" xfId="1" applyFont="1" applyBorder="1" applyAlignment="1">
      <alignment horizontal="center"/>
    </xf>
    <xf numFmtId="0" fontId="11" fillId="0" borderId="30" xfId="1" applyFont="1" applyBorder="1" applyAlignment="1">
      <alignment horizontal="center"/>
    </xf>
    <xf numFmtId="0" fontId="25" fillId="0" borderId="42" xfId="1" applyFont="1" applyBorder="1" applyAlignment="1">
      <alignment horizontal="center" wrapText="1"/>
    </xf>
    <xf numFmtId="0" fontId="25" fillId="0" borderId="29" xfId="1" applyFont="1" applyBorder="1" applyAlignment="1">
      <alignment horizontal="center" wrapText="1"/>
    </xf>
    <xf numFmtId="0" fontId="5" fillId="0" borderId="6" xfId="1" applyFont="1" applyBorder="1" applyAlignment="1">
      <alignment horizontal="center"/>
    </xf>
    <xf numFmtId="0" fontId="25" fillId="0" borderId="6" xfId="1" applyFont="1" applyBorder="1" applyAlignment="1">
      <alignment horizontal="center"/>
    </xf>
    <xf numFmtId="0" fontId="23" fillId="0" borderId="0" xfId="1" applyFont="1" applyAlignment="1">
      <alignment horizontal="center"/>
    </xf>
    <xf numFmtId="0" fontId="32" fillId="0" borderId="0" xfId="1" applyFont="1" applyBorder="1" applyAlignment="1">
      <alignment horizontal="center"/>
    </xf>
    <xf numFmtId="0" fontId="25" fillId="0" borderId="40" xfId="1" applyFont="1" applyBorder="1" applyAlignment="1">
      <alignment horizontal="center"/>
    </xf>
    <xf numFmtId="14" fontId="25" fillId="0" borderId="42" xfId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1" fillId="0" borderId="0" xfId="0" applyFont="1" applyAlignment="1">
      <alignment horizontal="center"/>
    </xf>
  </cellXfs>
  <cellStyles count="2">
    <cellStyle name="Normalny" xfId="0" builtinId="0"/>
    <cellStyle name="Normalny_Arkusz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2"/>
  <sheetViews>
    <sheetView topLeftCell="A28" workbookViewId="0">
      <selection activeCell="B28" sqref="B28"/>
    </sheetView>
  </sheetViews>
  <sheetFormatPr defaultRowHeight="12.75"/>
  <cols>
    <col min="1" max="1" width="8.140625" style="33" customWidth="1"/>
    <col min="2" max="2" width="44" customWidth="1"/>
    <col min="3" max="3" width="12.7109375" customWidth="1"/>
    <col min="4" max="4" width="12.85546875" customWidth="1"/>
    <col min="5" max="5" width="7.85546875" customWidth="1"/>
    <col min="6" max="6" width="50.140625" customWidth="1"/>
    <col min="7" max="7" width="13.140625" customWidth="1"/>
    <col min="8" max="8" width="13.28515625" customWidth="1"/>
  </cols>
  <sheetData>
    <row r="1" spans="1:10">
      <c r="A1" s="65"/>
      <c r="E1" s="33"/>
    </row>
    <row r="2" spans="1:10">
      <c r="A2" s="65" t="s">
        <v>57</v>
      </c>
      <c r="E2" s="33"/>
    </row>
    <row r="3" spans="1:10" ht="20.25">
      <c r="A3" s="253" t="s">
        <v>253</v>
      </c>
      <c r="B3" s="253"/>
      <c r="C3" s="253"/>
      <c r="D3" s="253"/>
      <c r="E3" s="253"/>
      <c r="F3" s="253"/>
      <c r="G3" s="253"/>
      <c r="H3" s="253"/>
    </row>
    <row r="4" spans="1:10" ht="18">
      <c r="A4" s="254"/>
      <c r="B4" s="254"/>
      <c r="C4" s="254"/>
      <c r="D4" s="254"/>
      <c r="E4" s="254"/>
      <c r="F4" s="254"/>
      <c r="G4" s="254"/>
      <c r="H4" s="254"/>
    </row>
    <row r="5" spans="1:10">
      <c r="E5" s="33"/>
      <c r="G5" t="s">
        <v>149</v>
      </c>
    </row>
    <row r="6" spans="1:10" ht="2.25" customHeight="1" thickBot="1">
      <c r="E6" s="33"/>
    </row>
    <row r="7" spans="1:10" ht="18" customHeight="1">
      <c r="A7" s="34" t="s">
        <v>32</v>
      </c>
      <c r="B7" s="35" t="s">
        <v>1</v>
      </c>
      <c r="C7" s="255" t="s">
        <v>33</v>
      </c>
      <c r="D7" s="256"/>
      <c r="E7" s="178" t="s">
        <v>32</v>
      </c>
      <c r="F7" s="35" t="s">
        <v>1</v>
      </c>
      <c r="G7" s="255" t="s">
        <v>33</v>
      </c>
      <c r="H7" s="256"/>
    </row>
    <row r="8" spans="1:10" ht="25.5">
      <c r="A8" s="36"/>
      <c r="B8" s="37"/>
      <c r="C8" s="38" t="s">
        <v>254</v>
      </c>
      <c r="D8" s="39" t="s">
        <v>255</v>
      </c>
      <c r="E8" s="179"/>
      <c r="F8" s="37"/>
      <c r="G8" s="38" t="s">
        <v>254</v>
      </c>
      <c r="H8" s="39" t="s">
        <v>255</v>
      </c>
    </row>
    <row r="9" spans="1:10" s="33" customFormat="1" ht="13.5" thickBot="1">
      <c r="A9" s="40">
        <v>1</v>
      </c>
      <c r="B9" s="41">
        <v>2</v>
      </c>
      <c r="C9" s="70">
        <v>3</v>
      </c>
      <c r="D9" s="42">
        <v>4</v>
      </c>
      <c r="E9" s="180">
        <v>5</v>
      </c>
      <c r="F9" s="41">
        <v>6</v>
      </c>
      <c r="G9" s="41">
        <v>7</v>
      </c>
      <c r="H9" s="42">
        <v>8</v>
      </c>
    </row>
    <row r="10" spans="1:10" ht="16.5" customHeight="1">
      <c r="A10" s="43"/>
      <c r="B10" s="44" t="s">
        <v>34</v>
      </c>
      <c r="C10" s="45"/>
      <c r="D10" s="185"/>
      <c r="E10" s="181"/>
      <c r="F10" s="44" t="s">
        <v>47</v>
      </c>
      <c r="G10" s="45"/>
      <c r="H10" s="46"/>
    </row>
    <row r="11" spans="1:10" s="51" customFormat="1" ht="16.5" customHeight="1">
      <c r="A11" s="47"/>
      <c r="B11" s="48" t="s">
        <v>35</v>
      </c>
      <c r="C11" s="49">
        <f>C12+C14+C15+C16</f>
        <v>0</v>
      </c>
      <c r="D11" s="67">
        <f>D12+D14+D15+D16</f>
        <v>0</v>
      </c>
      <c r="E11" s="182"/>
      <c r="F11" s="48" t="s">
        <v>138</v>
      </c>
      <c r="G11" s="49">
        <f>G12+G13+G14+G15+G18+G21</f>
        <v>0</v>
      </c>
      <c r="H11" s="50">
        <f>H12+H13++H14+H15+H18+H21</f>
        <v>0</v>
      </c>
    </row>
    <row r="12" spans="1:10" ht="16.5" customHeight="1">
      <c r="A12" s="52" t="s">
        <v>36</v>
      </c>
      <c r="B12" s="5" t="s">
        <v>37</v>
      </c>
      <c r="C12" s="69"/>
      <c r="D12" s="68"/>
      <c r="E12" s="182">
        <v>800</v>
      </c>
      <c r="F12" s="48" t="s">
        <v>48</v>
      </c>
      <c r="G12" s="72"/>
      <c r="H12" s="71"/>
    </row>
    <row r="13" spans="1:10" ht="16.5" customHeight="1">
      <c r="A13" s="52"/>
      <c r="B13" s="5" t="s">
        <v>110</v>
      </c>
      <c r="C13" s="69"/>
      <c r="D13" s="68"/>
      <c r="E13" s="182">
        <v>805</v>
      </c>
      <c r="F13" s="48" t="s">
        <v>150</v>
      </c>
      <c r="G13" s="72"/>
      <c r="H13" s="71"/>
    </row>
    <row r="14" spans="1:10" ht="16.5" customHeight="1">
      <c r="A14" s="52" t="s">
        <v>38</v>
      </c>
      <c r="B14" s="5" t="s">
        <v>39</v>
      </c>
      <c r="C14" s="69"/>
      <c r="D14" s="68"/>
      <c r="E14" s="182" t="s">
        <v>49</v>
      </c>
      <c r="F14" s="48" t="s">
        <v>111</v>
      </c>
      <c r="G14" s="72"/>
      <c r="H14" s="71"/>
    </row>
    <row r="15" spans="1:10" ht="16.5" customHeight="1">
      <c r="A15" s="52" t="s">
        <v>40</v>
      </c>
      <c r="B15" s="5" t="s">
        <v>41</v>
      </c>
      <c r="C15" s="69"/>
      <c r="D15" s="68"/>
      <c r="E15" s="183"/>
      <c r="F15" s="48" t="s">
        <v>143</v>
      </c>
      <c r="G15" s="72">
        <f>G16+G17</f>
        <v>0</v>
      </c>
      <c r="H15" s="71">
        <f>H16+H17</f>
        <v>0</v>
      </c>
      <c r="I15" s="51"/>
      <c r="J15" s="51"/>
    </row>
    <row r="16" spans="1:10" s="51" customFormat="1" ht="16.5" customHeight="1">
      <c r="A16" s="52" t="s">
        <v>42</v>
      </c>
      <c r="B16" s="5" t="s">
        <v>43</v>
      </c>
      <c r="C16" s="69"/>
      <c r="D16" s="68"/>
      <c r="E16" s="183">
        <v>851</v>
      </c>
      <c r="F16" s="5" t="s">
        <v>52</v>
      </c>
      <c r="G16" s="72"/>
      <c r="H16" s="71"/>
      <c r="I16"/>
      <c r="J16"/>
    </row>
    <row r="17" spans="1:10" ht="16.5" customHeight="1">
      <c r="A17" s="47"/>
      <c r="B17" s="48" t="s">
        <v>44</v>
      </c>
      <c r="C17" s="49">
        <f>C18+C21+C28</f>
        <v>0</v>
      </c>
      <c r="D17" s="67">
        <f>D18+D21+D28</f>
        <v>0</v>
      </c>
      <c r="E17" s="183">
        <v>850</v>
      </c>
      <c r="F17" s="5" t="s">
        <v>181</v>
      </c>
      <c r="G17" s="72"/>
      <c r="H17" s="71"/>
    </row>
    <row r="18" spans="1:10" ht="16.5" customHeight="1">
      <c r="A18" s="52"/>
      <c r="B18" s="48" t="s">
        <v>45</v>
      </c>
      <c r="C18" s="69">
        <f>C19+C20</f>
        <v>0</v>
      </c>
      <c r="D18" s="68">
        <f>D19+D20</f>
        <v>0</v>
      </c>
      <c r="E18" s="182">
        <v>820</v>
      </c>
      <c r="F18" s="48" t="s">
        <v>146</v>
      </c>
      <c r="G18" s="72">
        <f>+G19-G20</f>
        <v>0</v>
      </c>
      <c r="H18" s="71">
        <f>+H19-H20</f>
        <v>0</v>
      </c>
    </row>
    <row r="19" spans="1:10" ht="16.5" customHeight="1">
      <c r="A19" s="52">
        <v>310</v>
      </c>
      <c r="B19" s="5" t="s">
        <v>126</v>
      </c>
      <c r="C19" s="69"/>
      <c r="D19" s="68"/>
      <c r="E19" s="182"/>
      <c r="F19" s="5" t="s">
        <v>50</v>
      </c>
      <c r="G19" s="69"/>
      <c r="H19" s="68"/>
    </row>
    <row r="20" spans="1:10" ht="16.5" customHeight="1">
      <c r="A20" s="52">
        <v>330</v>
      </c>
      <c r="B20" s="5" t="s">
        <v>127</v>
      </c>
      <c r="C20" s="69"/>
      <c r="D20" s="68"/>
      <c r="E20" s="183"/>
      <c r="F20" s="53" t="s">
        <v>51</v>
      </c>
      <c r="G20" s="72"/>
      <c r="H20" s="71"/>
    </row>
    <row r="21" spans="1:10" ht="16.5" customHeight="1">
      <c r="A21" s="52"/>
      <c r="B21" s="48" t="s">
        <v>200</v>
      </c>
      <c r="C21" s="69">
        <f>C22+C23+C24+C25+C26+C27</f>
        <v>0</v>
      </c>
      <c r="D21" s="68">
        <f>D22+D23+D24+D25+D26+D27</f>
        <v>0</v>
      </c>
      <c r="E21" s="182">
        <v>860</v>
      </c>
      <c r="F21" s="48" t="s">
        <v>203</v>
      </c>
      <c r="G21" s="72">
        <f>+G22-G23</f>
        <v>0</v>
      </c>
      <c r="H21" s="71">
        <f>+H22-H23</f>
        <v>0</v>
      </c>
    </row>
    <row r="22" spans="1:10" ht="16.5" customHeight="1">
      <c r="A22" s="52">
        <v>200</v>
      </c>
      <c r="B22" s="5" t="s">
        <v>124</v>
      </c>
      <c r="C22" s="69"/>
      <c r="D22" s="68"/>
      <c r="E22" s="182"/>
      <c r="F22" s="5" t="s">
        <v>50</v>
      </c>
      <c r="G22" s="69"/>
      <c r="H22" s="68"/>
    </row>
    <row r="23" spans="1:10" ht="16.5" customHeight="1">
      <c r="A23" s="52">
        <v>220</v>
      </c>
      <c r="B23" s="5" t="s">
        <v>125</v>
      </c>
      <c r="C23" s="69"/>
      <c r="D23" s="68"/>
      <c r="E23" s="183"/>
      <c r="F23" s="5" t="s">
        <v>51</v>
      </c>
      <c r="G23" s="69"/>
      <c r="H23" s="68"/>
    </row>
    <row r="24" spans="1:10" ht="16.5" customHeight="1">
      <c r="A24" s="52" t="s">
        <v>196</v>
      </c>
      <c r="B24" s="5" t="s">
        <v>256</v>
      </c>
      <c r="C24" s="69"/>
      <c r="D24" s="68"/>
      <c r="E24" s="183"/>
      <c r="F24" s="48" t="s">
        <v>134</v>
      </c>
      <c r="G24" s="49">
        <f>+G25+G26+G27+G28+G29+G30+G31</f>
        <v>0</v>
      </c>
      <c r="H24" s="67">
        <f>H25+H26+H27+H28+H29+H30+H31</f>
        <v>0</v>
      </c>
    </row>
    <row r="25" spans="1:10" ht="16.5" customHeight="1">
      <c r="A25" s="52">
        <v>240</v>
      </c>
      <c r="B25" s="5" t="s">
        <v>197</v>
      </c>
      <c r="C25" s="69"/>
      <c r="D25" s="68"/>
      <c r="E25" s="183">
        <v>201</v>
      </c>
      <c r="F25" s="5" t="s">
        <v>83</v>
      </c>
      <c r="G25" s="69"/>
      <c r="H25" s="68"/>
    </row>
    <row r="26" spans="1:10" ht="16.5" customHeight="1">
      <c r="A26" s="52">
        <v>235</v>
      </c>
      <c r="B26" s="5" t="s">
        <v>198</v>
      </c>
      <c r="C26" s="69"/>
      <c r="D26" s="68"/>
      <c r="E26" s="183">
        <v>220</v>
      </c>
      <c r="F26" s="5" t="s">
        <v>109</v>
      </c>
      <c r="G26" s="69"/>
      <c r="H26" s="68"/>
    </row>
    <row r="27" spans="1:10" ht="16.5" customHeight="1">
      <c r="A27" s="52">
        <v>250</v>
      </c>
      <c r="B27" s="5" t="s">
        <v>199</v>
      </c>
      <c r="C27" s="69"/>
      <c r="D27" s="68"/>
      <c r="E27" s="183">
        <v>230</v>
      </c>
      <c r="F27" s="5" t="s">
        <v>180</v>
      </c>
      <c r="G27" s="69"/>
      <c r="H27" s="68"/>
    </row>
    <row r="28" spans="1:10" ht="16.5" customHeight="1">
      <c r="A28" s="52"/>
      <c r="B28" s="48" t="s">
        <v>202</v>
      </c>
      <c r="C28" s="69"/>
      <c r="D28" s="68">
        <f>D29+D30+D31+D32</f>
        <v>0</v>
      </c>
      <c r="E28" s="183">
        <v>234</v>
      </c>
      <c r="F28" s="5" t="s">
        <v>128</v>
      </c>
      <c r="G28" s="69"/>
      <c r="H28" s="68"/>
    </row>
    <row r="29" spans="1:10" ht="16.5" customHeight="1">
      <c r="A29" s="52">
        <v>100</v>
      </c>
      <c r="B29" s="5" t="s">
        <v>130</v>
      </c>
      <c r="C29" s="69"/>
      <c r="D29" s="68"/>
      <c r="E29" s="183">
        <v>240</v>
      </c>
      <c r="F29" s="5" t="s">
        <v>131</v>
      </c>
      <c r="G29" s="69"/>
      <c r="H29" s="68"/>
    </row>
    <row r="30" spans="1:10" ht="16.5" customHeight="1">
      <c r="A30" s="52">
        <v>130</v>
      </c>
      <c r="B30" s="5" t="s">
        <v>142</v>
      </c>
      <c r="C30" s="69"/>
      <c r="D30" s="68"/>
      <c r="E30" s="183">
        <v>235</v>
      </c>
      <c r="F30" s="5" t="s">
        <v>129</v>
      </c>
      <c r="G30" s="69"/>
      <c r="H30" s="68"/>
    </row>
    <row r="31" spans="1:10" ht="16.5" customHeight="1">
      <c r="A31" s="52">
        <v>131</v>
      </c>
      <c r="B31" s="171" t="s">
        <v>144</v>
      </c>
      <c r="C31" s="69"/>
      <c r="D31" s="68"/>
      <c r="E31" s="183">
        <v>250</v>
      </c>
      <c r="F31" s="5" t="s">
        <v>132</v>
      </c>
      <c r="G31" s="69"/>
      <c r="H31" s="68"/>
      <c r="I31" s="51"/>
      <c r="J31" s="51"/>
    </row>
    <row r="32" spans="1:10" s="51" customFormat="1" ht="13.5" customHeight="1">
      <c r="A32" s="52">
        <v>149</v>
      </c>
      <c r="B32" s="5" t="s">
        <v>201</v>
      </c>
      <c r="C32" s="69"/>
      <c r="D32" s="186"/>
      <c r="E32" s="183"/>
      <c r="F32" s="48" t="s">
        <v>239</v>
      </c>
      <c r="G32" s="49">
        <f>G33+G34+G35</f>
        <v>0</v>
      </c>
      <c r="H32" s="67">
        <f>H33+H34+H35</f>
        <v>0</v>
      </c>
    </row>
    <row r="33" spans="1:9" ht="15" customHeight="1">
      <c r="A33" s="52"/>
      <c r="B33" s="31" t="s">
        <v>194</v>
      </c>
      <c r="C33" s="69">
        <f>C34+C35</f>
        <v>0</v>
      </c>
      <c r="D33" s="186">
        <f>D34+D35</f>
        <v>0</v>
      </c>
      <c r="E33" s="184">
        <v>640</v>
      </c>
      <c r="F33" s="53" t="s">
        <v>53</v>
      </c>
      <c r="G33" s="69"/>
      <c r="H33" s="68"/>
    </row>
    <row r="34" spans="1:9">
      <c r="A34" s="52">
        <v>640</v>
      </c>
      <c r="B34" s="160" t="s">
        <v>195</v>
      </c>
      <c r="C34" s="69"/>
      <c r="D34" s="186"/>
      <c r="E34" s="184">
        <v>840</v>
      </c>
      <c r="F34" s="53" t="s">
        <v>54</v>
      </c>
      <c r="G34" s="72"/>
      <c r="H34" s="72"/>
    </row>
    <row r="35" spans="1:9" ht="25.5">
      <c r="A35" s="187">
        <v>641</v>
      </c>
      <c r="B35" s="227" t="s">
        <v>193</v>
      </c>
      <c r="C35" s="177"/>
      <c r="D35" s="188"/>
      <c r="E35" s="183">
        <v>842</v>
      </c>
      <c r="F35" s="53" t="s">
        <v>240</v>
      </c>
      <c r="G35" s="72"/>
      <c r="H35" s="72"/>
    </row>
    <row r="36" spans="1:9" ht="13.5" thickBot="1">
      <c r="A36" s="189"/>
      <c r="B36" s="231" t="s">
        <v>46</v>
      </c>
      <c r="C36" s="232">
        <f>C10+C17+C33</f>
        <v>0</v>
      </c>
      <c r="D36" s="233">
        <f>D11+D17+D33</f>
        <v>0</v>
      </c>
      <c r="E36" s="234"/>
      <c r="F36" s="231" t="s">
        <v>55</v>
      </c>
      <c r="G36" s="235">
        <f>G11+G24+G32</f>
        <v>0</v>
      </c>
      <c r="H36" s="235">
        <f>H11+H24+H32</f>
        <v>0</v>
      </c>
    </row>
    <row r="37" spans="1:9">
      <c r="A37"/>
      <c r="E37" s="19"/>
      <c r="F37" s="19"/>
      <c r="G37" s="230"/>
      <c r="H37" s="230"/>
      <c r="I37" s="19"/>
    </row>
    <row r="38" spans="1:9">
      <c r="E38" s="19"/>
      <c r="F38" s="19"/>
      <c r="G38" s="19"/>
      <c r="H38" s="19"/>
      <c r="I38" s="19"/>
    </row>
    <row r="39" spans="1:9">
      <c r="E39" s="19"/>
      <c r="F39" s="19"/>
      <c r="G39" s="19"/>
      <c r="H39" s="19"/>
      <c r="I39" s="19"/>
    </row>
    <row r="40" spans="1:9">
      <c r="C40" t="s">
        <v>60</v>
      </c>
    </row>
    <row r="41" spans="1:9">
      <c r="A41" s="33" t="s">
        <v>58</v>
      </c>
      <c r="B41" t="s">
        <v>59</v>
      </c>
      <c r="C41" t="s">
        <v>61</v>
      </c>
      <c r="F41" t="s">
        <v>63</v>
      </c>
    </row>
    <row r="42" spans="1:9">
      <c r="F42" t="s">
        <v>62</v>
      </c>
      <c r="G42" s="66" t="s">
        <v>64</v>
      </c>
    </row>
  </sheetData>
  <mergeCells count="4">
    <mergeCell ref="A3:H3"/>
    <mergeCell ref="A4:H4"/>
    <mergeCell ref="C7:D7"/>
    <mergeCell ref="G7:H7"/>
  </mergeCells>
  <phoneticPr fontId="7" type="noConversion"/>
  <pageMargins left="0.2" right="0.19" top="0.24" bottom="0.22" header="0.17" footer="0.17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50"/>
  <sheetViews>
    <sheetView workbookViewId="0">
      <selection activeCell="C33" sqref="C33"/>
    </sheetView>
  </sheetViews>
  <sheetFormatPr defaultRowHeight="12.75"/>
  <cols>
    <col min="1" max="1" width="7.28515625" style="77" customWidth="1"/>
    <col min="2" max="2" width="5" customWidth="1"/>
    <col min="3" max="3" width="45.7109375" customWidth="1"/>
    <col min="4" max="4" width="11.42578125" customWidth="1"/>
    <col min="5" max="5" width="12.7109375" customWidth="1"/>
    <col min="6" max="6" width="7.5703125" customWidth="1"/>
  </cols>
  <sheetData>
    <row r="2" spans="1:6" ht="13.5" customHeight="1">
      <c r="B2" s="66" t="s">
        <v>57</v>
      </c>
    </row>
    <row r="3" spans="1:6" ht="23.25">
      <c r="A3" s="257" t="s">
        <v>171</v>
      </c>
      <c r="B3" s="257"/>
      <c r="C3" s="257"/>
      <c r="D3" s="257"/>
      <c r="E3" s="257"/>
      <c r="F3" s="257"/>
    </row>
    <row r="4" spans="1:6" ht="23.25">
      <c r="A4" s="257" t="s">
        <v>71</v>
      </c>
      <c r="B4" s="257"/>
      <c r="C4" s="257"/>
      <c r="D4" s="257"/>
      <c r="E4" s="257"/>
      <c r="F4" s="257"/>
    </row>
    <row r="5" spans="1:6" ht="23.25">
      <c r="A5" s="258" t="s">
        <v>65</v>
      </c>
      <c r="B5" s="258"/>
      <c r="C5" s="258"/>
      <c r="D5" s="258"/>
      <c r="E5" s="258"/>
      <c r="F5" s="258"/>
    </row>
    <row r="6" spans="1:6" ht="23.25">
      <c r="A6" s="258" t="s">
        <v>66</v>
      </c>
      <c r="B6" s="258"/>
      <c r="C6" s="258"/>
      <c r="D6" s="258"/>
      <c r="E6" s="258"/>
      <c r="F6" s="258"/>
    </row>
    <row r="7" spans="1:6" ht="22.5" customHeight="1">
      <c r="A7" s="259" t="s">
        <v>250</v>
      </c>
      <c r="B7" s="259"/>
      <c r="C7" s="259"/>
      <c r="D7" s="259"/>
      <c r="E7" s="259"/>
      <c r="F7" s="259"/>
    </row>
    <row r="8" spans="1:6" ht="15" customHeight="1" thickBot="1">
      <c r="E8" t="s">
        <v>149</v>
      </c>
    </row>
    <row r="9" spans="1:6">
      <c r="A9" s="83" t="s">
        <v>70</v>
      </c>
      <c r="B9" s="84" t="s">
        <v>0</v>
      </c>
      <c r="C9" s="4" t="s">
        <v>1</v>
      </c>
      <c r="D9" s="30" t="s">
        <v>148</v>
      </c>
      <c r="E9" s="30" t="s">
        <v>106</v>
      </c>
      <c r="F9" s="4" t="s">
        <v>3</v>
      </c>
    </row>
    <row r="10" spans="1:6" ht="13.5" thickBot="1">
      <c r="A10" s="166"/>
      <c r="B10" s="167"/>
      <c r="C10" s="17"/>
      <c r="D10" s="18" t="s">
        <v>257</v>
      </c>
      <c r="E10" s="18" t="s">
        <v>258</v>
      </c>
      <c r="F10" s="165" t="s">
        <v>141</v>
      </c>
    </row>
    <row r="11" spans="1:6" ht="13.5" thickBot="1">
      <c r="A11" s="168">
        <v>1</v>
      </c>
      <c r="B11" s="169">
        <v>2</v>
      </c>
      <c r="C11" s="169">
        <v>3</v>
      </c>
      <c r="D11" s="169">
        <v>4</v>
      </c>
      <c r="E11" s="173">
        <v>5</v>
      </c>
      <c r="F11" s="170">
        <v>6</v>
      </c>
    </row>
    <row r="12" spans="1:6" ht="15.75" customHeight="1">
      <c r="A12" s="192"/>
      <c r="B12" s="193" t="s">
        <v>4</v>
      </c>
      <c r="C12" s="194" t="s">
        <v>182</v>
      </c>
      <c r="D12" s="195">
        <f>D13+D16</f>
        <v>0</v>
      </c>
      <c r="E12" s="196">
        <f>E13+E16</f>
        <v>0</v>
      </c>
      <c r="F12" s="197"/>
    </row>
    <row r="13" spans="1:6" ht="15.75" customHeight="1">
      <c r="A13" s="79">
        <v>710</v>
      </c>
      <c r="B13" s="74" t="s">
        <v>5</v>
      </c>
      <c r="C13" s="5" t="s">
        <v>6</v>
      </c>
      <c r="D13" s="14">
        <f>D14+D15</f>
        <v>0</v>
      </c>
      <c r="E13" s="95">
        <f>E14+E15</f>
        <v>0</v>
      </c>
      <c r="F13" s="56"/>
    </row>
    <row r="14" spans="1:6" ht="15.75" customHeight="1">
      <c r="A14" s="79"/>
      <c r="B14" s="74">
        <v>1</v>
      </c>
      <c r="C14" s="5" t="s">
        <v>7</v>
      </c>
      <c r="D14" s="11"/>
      <c r="E14" s="99"/>
      <c r="F14" s="61"/>
    </row>
    <row r="15" spans="1:6" ht="15.75" customHeight="1">
      <c r="A15" s="79"/>
      <c r="B15" s="74">
        <v>2</v>
      </c>
      <c r="C15" s="5" t="s">
        <v>8</v>
      </c>
      <c r="D15" s="11"/>
      <c r="E15" s="99"/>
      <c r="F15" s="61"/>
    </row>
    <row r="16" spans="1:6" ht="15.75" customHeight="1">
      <c r="A16" s="79">
        <v>711</v>
      </c>
      <c r="B16" s="74" t="s">
        <v>9</v>
      </c>
      <c r="C16" s="5" t="s">
        <v>205</v>
      </c>
      <c r="D16" s="11">
        <f>D17+D18</f>
        <v>0</v>
      </c>
      <c r="E16" s="99">
        <f>E17+E18</f>
        <v>0</v>
      </c>
      <c r="F16" s="61"/>
    </row>
    <row r="17" spans="1:6" ht="15.75" customHeight="1">
      <c r="A17" s="79"/>
      <c r="B17" s="74">
        <v>1</v>
      </c>
      <c r="C17" s="5" t="s">
        <v>204</v>
      </c>
      <c r="D17" s="11"/>
      <c r="E17" s="99"/>
      <c r="F17" s="61"/>
    </row>
    <row r="18" spans="1:6" ht="15.75" customHeight="1">
      <c r="A18" s="79"/>
      <c r="B18" s="74">
        <v>2</v>
      </c>
      <c r="C18" s="5" t="s">
        <v>206</v>
      </c>
      <c r="D18" s="11"/>
      <c r="E18" s="99"/>
      <c r="F18" s="61"/>
    </row>
    <row r="19" spans="1:6" ht="15.75" customHeight="1">
      <c r="A19" s="79">
        <v>501</v>
      </c>
      <c r="B19" s="75" t="s">
        <v>10</v>
      </c>
      <c r="C19" s="31" t="s">
        <v>160</v>
      </c>
      <c r="D19" s="14">
        <f>D20+D21+D22+D23+D24+D25</f>
        <v>0</v>
      </c>
      <c r="E19" s="95">
        <f>E20+E21+E22+E23+E24+E25</f>
        <v>0</v>
      </c>
      <c r="F19" s="56"/>
    </row>
    <row r="20" spans="1:6" ht="15.75" customHeight="1">
      <c r="A20" s="79">
        <v>5011</v>
      </c>
      <c r="B20" s="74">
        <v>1</v>
      </c>
      <c r="C20" s="5" t="s">
        <v>151</v>
      </c>
      <c r="D20" s="11"/>
      <c r="E20" s="99"/>
      <c r="F20" s="61"/>
    </row>
    <row r="21" spans="1:6" ht="15.75" customHeight="1">
      <c r="A21" s="79">
        <v>5012</v>
      </c>
      <c r="B21" s="74">
        <v>2</v>
      </c>
      <c r="C21" s="5" t="s">
        <v>152</v>
      </c>
      <c r="D21" s="11"/>
      <c r="E21" s="99"/>
      <c r="F21" s="61"/>
    </row>
    <row r="22" spans="1:6" ht="15.75" customHeight="1">
      <c r="A22" s="79">
        <v>5013</v>
      </c>
      <c r="B22" s="74">
        <v>3</v>
      </c>
      <c r="C22" s="5" t="s">
        <v>153</v>
      </c>
      <c r="D22" s="11"/>
      <c r="E22" s="99"/>
      <c r="F22" s="61"/>
    </row>
    <row r="23" spans="1:6" ht="15.75" customHeight="1">
      <c r="A23" s="79">
        <v>5014</v>
      </c>
      <c r="B23" s="74">
        <v>4</v>
      </c>
      <c r="C23" s="5" t="s">
        <v>154</v>
      </c>
      <c r="D23" s="11"/>
      <c r="E23" s="99"/>
      <c r="F23" s="61"/>
    </row>
    <row r="24" spans="1:6" ht="15.75" customHeight="1">
      <c r="A24" s="79">
        <v>5015</v>
      </c>
      <c r="B24" s="74">
        <v>5</v>
      </c>
      <c r="C24" s="5" t="s">
        <v>155</v>
      </c>
      <c r="D24" s="11"/>
      <c r="E24" s="99"/>
      <c r="F24" s="61"/>
    </row>
    <row r="25" spans="1:6" ht="15.75" customHeight="1">
      <c r="A25" s="79">
        <v>5017</v>
      </c>
      <c r="B25" s="74">
        <v>6</v>
      </c>
      <c r="C25" s="90" t="s">
        <v>156</v>
      </c>
      <c r="D25" s="11"/>
      <c r="E25" s="99"/>
      <c r="F25" s="61"/>
    </row>
    <row r="26" spans="1:6" ht="15.75" customHeight="1">
      <c r="A26" s="79">
        <v>550</v>
      </c>
      <c r="B26" s="226" t="s">
        <v>11</v>
      </c>
      <c r="C26" s="9" t="s">
        <v>207</v>
      </c>
      <c r="D26" s="11">
        <f>D27+D28+D29+D30+D31+D32+D33+D34</f>
        <v>0</v>
      </c>
      <c r="E26" s="99">
        <f>E27+E28+E29+E30+E31+E32+E33+E34</f>
        <v>0</v>
      </c>
      <c r="F26" s="61"/>
    </row>
    <row r="27" spans="1:6" ht="15.75" customHeight="1">
      <c r="A27" s="79">
        <v>400</v>
      </c>
      <c r="B27" s="190">
        <v>1</v>
      </c>
      <c r="C27" s="5" t="s">
        <v>12</v>
      </c>
      <c r="D27" s="11"/>
      <c r="E27" s="99"/>
      <c r="F27" s="61"/>
    </row>
    <row r="28" spans="1:6" ht="15.75" customHeight="1">
      <c r="A28" s="79">
        <v>401</v>
      </c>
      <c r="B28" s="190">
        <v>2</v>
      </c>
      <c r="C28" s="5" t="s">
        <v>13</v>
      </c>
      <c r="D28" s="24"/>
      <c r="E28" s="174"/>
      <c r="F28" s="80"/>
    </row>
    <row r="29" spans="1:6" ht="15.75" customHeight="1">
      <c r="A29" s="79">
        <v>402</v>
      </c>
      <c r="B29" s="190">
        <v>3</v>
      </c>
      <c r="C29" s="5" t="s">
        <v>14</v>
      </c>
      <c r="D29" s="24"/>
      <c r="E29" s="174"/>
      <c r="F29" s="80"/>
    </row>
    <row r="30" spans="1:6" ht="15.75" customHeight="1">
      <c r="A30" s="79">
        <v>403</v>
      </c>
      <c r="B30" s="190">
        <v>4</v>
      </c>
      <c r="C30" s="5" t="s">
        <v>15</v>
      </c>
      <c r="D30" s="11"/>
      <c r="E30" s="99"/>
      <c r="F30" s="61"/>
    </row>
    <row r="31" spans="1:6" ht="15.75" customHeight="1">
      <c r="A31" s="79">
        <v>404</v>
      </c>
      <c r="B31" s="190">
        <v>5</v>
      </c>
      <c r="C31" s="5" t="s">
        <v>157</v>
      </c>
      <c r="D31" s="11"/>
      <c r="E31" s="99"/>
      <c r="F31" s="61"/>
    </row>
    <row r="32" spans="1:6" ht="15.75" customHeight="1">
      <c r="A32" s="79">
        <v>405</v>
      </c>
      <c r="B32" s="190">
        <v>6</v>
      </c>
      <c r="C32" s="5" t="s">
        <v>158</v>
      </c>
      <c r="D32" s="11"/>
      <c r="E32" s="99"/>
      <c r="F32" s="61"/>
    </row>
    <row r="33" spans="1:6" ht="15.75" customHeight="1">
      <c r="A33" s="79">
        <v>406</v>
      </c>
      <c r="B33" s="190">
        <v>7</v>
      </c>
      <c r="C33" s="5" t="s">
        <v>16</v>
      </c>
      <c r="D33" s="11"/>
      <c r="E33" s="99"/>
      <c r="F33" s="61"/>
    </row>
    <row r="34" spans="1:6" ht="15.75" customHeight="1">
      <c r="A34" s="79">
        <v>409</v>
      </c>
      <c r="B34" s="190">
        <v>8</v>
      </c>
      <c r="C34" s="5" t="s">
        <v>17</v>
      </c>
      <c r="D34" s="11"/>
      <c r="E34" s="99"/>
      <c r="F34" s="61"/>
    </row>
    <row r="35" spans="1:6" ht="15.75" customHeight="1">
      <c r="A35" s="79"/>
      <c r="B35" s="75" t="s">
        <v>18</v>
      </c>
      <c r="C35" s="91" t="s">
        <v>183</v>
      </c>
      <c r="D35" s="11">
        <f>D12-D19-D26</f>
        <v>0</v>
      </c>
      <c r="E35" s="99">
        <f>E12-E19-E26</f>
        <v>0</v>
      </c>
      <c r="F35" s="61"/>
    </row>
    <row r="36" spans="1:6" ht="15.75" customHeight="1">
      <c r="A36" s="79">
        <v>750</v>
      </c>
      <c r="B36" s="75" t="s">
        <v>19</v>
      </c>
      <c r="C36" s="5" t="s">
        <v>22</v>
      </c>
      <c r="D36" s="11"/>
      <c r="E36" s="99"/>
      <c r="F36" s="61"/>
    </row>
    <row r="37" spans="1:6" ht="15.75" customHeight="1">
      <c r="A37" s="79">
        <v>751</v>
      </c>
      <c r="B37" s="75" t="s">
        <v>20</v>
      </c>
      <c r="C37" s="5" t="s">
        <v>24</v>
      </c>
      <c r="D37" s="11"/>
      <c r="E37" s="99"/>
      <c r="F37" s="61"/>
    </row>
    <row r="38" spans="1:6" ht="15.75" customHeight="1">
      <c r="A38" s="79">
        <v>760</v>
      </c>
      <c r="B38" s="75" t="s">
        <v>21</v>
      </c>
      <c r="C38" s="5" t="s">
        <v>25</v>
      </c>
      <c r="D38" s="11"/>
      <c r="E38" s="99"/>
      <c r="F38" s="61"/>
    </row>
    <row r="39" spans="1:6" ht="15.75" customHeight="1">
      <c r="A39" s="79">
        <v>761</v>
      </c>
      <c r="B39" s="75" t="s">
        <v>23</v>
      </c>
      <c r="C39" s="5" t="s">
        <v>17</v>
      </c>
      <c r="D39" s="11"/>
      <c r="E39" s="99"/>
      <c r="F39" s="61"/>
    </row>
    <row r="40" spans="1:6" ht="15.75" customHeight="1">
      <c r="A40" s="79">
        <v>740</v>
      </c>
      <c r="B40" s="76" t="s">
        <v>5</v>
      </c>
      <c r="C40" s="8" t="s">
        <v>30</v>
      </c>
      <c r="D40" s="11"/>
      <c r="E40" s="99"/>
      <c r="F40" s="61"/>
    </row>
    <row r="41" spans="1:6" ht="26.25" customHeight="1" thickBot="1">
      <c r="A41" s="81">
        <v>860</v>
      </c>
      <c r="B41" s="198" t="s">
        <v>26</v>
      </c>
      <c r="C41" s="199" t="s">
        <v>159</v>
      </c>
      <c r="D41" s="200">
        <f>D35+D36-D37+D38-D39+D40</f>
        <v>0</v>
      </c>
      <c r="E41" s="200">
        <f>E35+E36-E37+E38-E39+E40</f>
        <v>0</v>
      </c>
      <c r="F41" s="82"/>
    </row>
    <row r="42" spans="1:6">
      <c r="B42" s="19"/>
      <c r="C42" s="191"/>
      <c r="D42" s="19"/>
    </row>
    <row r="43" spans="1:6" ht="36" customHeight="1">
      <c r="B43" s="19"/>
      <c r="C43" s="19"/>
      <c r="D43" s="19"/>
    </row>
    <row r="44" spans="1:6">
      <c r="C44" t="s">
        <v>68</v>
      </c>
    </row>
    <row r="45" spans="1:6" ht="12.75" customHeight="1">
      <c r="C45" s="73" t="s">
        <v>69</v>
      </c>
      <c r="D45" s="25"/>
    </row>
    <row r="46" spans="1:6" ht="10.5" customHeight="1"/>
    <row r="47" spans="1:6" ht="1.5" hidden="1" customHeight="1"/>
    <row r="49" spans="1:2" ht="0.75" customHeight="1"/>
    <row r="50" spans="1:2" ht="14.25">
      <c r="A50" s="78" t="s">
        <v>67</v>
      </c>
      <c r="B50" s="78" t="s">
        <v>67</v>
      </c>
    </row>
  </sheetData>
  <mergeCells count="5">
    <mergeCell ref="A3:F3"/>
    <mergeCell ref="A4:F4"/>
    <mergeCell ref="A5:F5"/>
    <mergeCell ref="A6:F6"/>
    <mergeCell ref="A7:F7"/>
  </mergeCells>
  <pageMargins left="0.38" right="0.35" top="0.39" bottom="0.23" header="0.31" footer="0.36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50"/>
  <sheetViews>
    <sheetView workbookViewId="0">
      <selection activeCell="B26" sqref="B26"/>
    </sheetView>
  </sheetViews>
  <sheetFormatPr defaultRowHeight="12.75"/>
  <cols>
    <col min="1" max="1" width="7.28515625" style="77" customWidth="1"/>
    <col min="2" max="2" width="5" customWidth="1"/>
    <col min="3" max="3" width="45.7109375" customWidth="1"/>
    <col min="4" max="4" width="14.5703125" customWidth="1"/>
    <col min="5" max="5" width="12.7109375" customWidth="1"/>
    <col min="6" max="6" width="7.5703125" customWidth="1"/>
  </cols>
  <sheetData>
    <row r="2" spans="1:6" ht="13.5" customHeight="1">
      <c r="B2" s="66" t="s">
        <v>57</v>
      </c>
    </row>
    <row r="3" spans="1:6" ht="23.25">
      <c r="A3" s="257" t="s">
        <v>171</v>
      </c>
      <c r="B3" s="257"/>
      <c r="C3" s="257"/>
      <c r="D3" s="257"/>
      <c r="E3" s="257"/>
      <c r="F3" s="257"/>
    </row>
    <row r="4" spans="1:6" ht="23.25">
      <c r="A4" s="257" t="s">
        <v>71</v>
      </c>
      <c r="B4" s="257"/>
      <c r="C4" s="257"/>
      <c r="D4" s="257"/>
      <c r="E4" s="257"/>
      <c r="F4" s="257"/>
    </row>
    <row r="5" spans="1:6" ht="23.25">
      <c r="A5" s="258" t="s">
        <v>65</v>
      </c>
      <c r="B5" s="258"/>
      <c r="C5" s="258"/>
      <c r="D5" s="258"/>
      <c r="E5" s="258"/>
      <c r="F5" s="258"/>
    </row>
    <row r="6" spans="1:6" ht="23.25">
      <c r="A6" s="258" t="s">
        <v>66</v>
      </c>
      <c r="B6" s="258"/>
      <c r="C6" s="258"/>
      <c r="D6" s="258"/>
      <c r="E6" s="258"/>
      <c r="F6" s="258"/>
    </row>
    <row r="7" spans="1:6" ht="22.5" customHeight="1">
      <c r="A7" s="259" t="s">
        <v>250</v>
      </c>
      <c r="B7" s="259"/>
      <c r="C7" s="259"/>
      <c r="D7" s="259"/>
      <c r="E7" s="259"/>
      <c r="F7" s="259"/>
    </row>
    <row r="8" spans="1:6" ht="15" customHeight="1" thickBot="1">
      <c r="E8" t="s">
        <v>149</v>
      </c>
    </row>
    <row r="9" spans="1:6">
      <c r="A9" s="83" t="s">
        <v>70</v>
      </c>
      <c r="B9" s="84" t="s">
        <v>0</v>
      </c>
      <c r="C9" s="4" t="s">
        <v>1</v>
      </c>
      <c r="D9" s="30" t="s">
        <v>106</v>
      </c>
      <c r="E9" s="30" t="s">
        <v>106</v>
      </c>
      <c r="F9" s="4" t="s">
        <v>3</v>
      </c>
    </row>
    <row r="10" spans="1:6" ht="13.5" thickBot="1">
      <c r="A10" s="166"/>
      <c r="B10" s="167"/>
      <c r="C10" s="17"/>
      <c r="D10" s="18" t="s">
        <v>259</v>
      </c>
      <c r="E10" s="18" t="s">
        <v>260</v>
      </c>
      <c r="F10" s="165" t="s">
        <v>141</v>
      </c>
    </row>
    <row r="11" spans="1:6" ht="13.5" thickBot="1">
      <c r="A11" s="168">
        <v>1</v>
      </c>
      <c r="B11" s="169">
        <v>2</v>
      </c>
      <c r="C11" s="169">
        <v>3</v>
      </c>
      <c r="D11" s="169">
        <v>4</v>
      </c>
      <c r="E11" s="173">
        <v>5</v>
      </c>
      <c r="F11" s="170">
        <v>6</v>
      </c>
    </row>
    <row r="12" spans="1:6" ht="15.75" customHeight="1">
      <c r="A12" s="192"/>
      <c r="B12" s="193" t="s">
        <v>4</v>
      </c>
      <c r="C12" s="194" t="s">
        <v>182</v>
      </c>
      <c r="D12" s="195">
        <f>D13+D16</f>
        <v>0</v>
      </c>
      <c r="E12" s="196">
        <f>E13+E16</f>
        <v>0</v>
      </c>
      <c r="F12" s="197"/>
    </row>
    <row r="13" spans="1:6" ht="15.75" customHeight="1">
      <c r="A13" s="79">
        <v>710</v>
      </c>
      <c r="B13" s="74" t="s">
        <v>5</v>
      </c>
      <c r="C13" s="5" t="s">
        <v>6</v>
      </c>
      <c r="D13" s="14">
        <f>D14+D15</f>
        <v>0</v>
      </c>
      <c r="E13" s="95">
        <f>E14+E15</f>
        <v>0</v>
      </c>
      <c r="F13" s="56"/>
    </row>
    <row r="14" spans="1:6" ht="15.75" customHeight="1">
      <c r="A14" s="79"/>
      <c r="B14" s="74">
        <v>1</v>
      </c>
      <c r="C14" s="5" t="s">
        <v>7</v>
      </c>
      <c r="D14" s="11"/>
      <c r="E14" s="99"/>
      <c r="F14" s="61"/>
    </row>
    <row r="15" spans="1:6" ht="15.75" customHeight="1">
      <c r="A15" s="79"/>
      <c r="B15" s="74">
        <v>2</v>
      </c>
      <c r="C15" s="5" t="s">
        <v>8</v>
      </c>
      <c r="D15" s="11"/>
      <c r="E15" s="99"/>
      <c r="F15" s="61"/>
    </row>
    <row r="16" spans="1:6" ht="15.75" customHeight="1">
      <c r="A16" s="79">
        <v>711</v>
      </c>
      <c r="B16" s="74" t="s">
        <v>9</v>
      </c>
      <c r="C16" s="5" t="s">
        <v>205</v>
      </c>
      <c r="D16" s="11">
        <f>D17+D18</f>
        <v>0</v>
      </c>
      <c r="E16" s="99">
        <f>E17+E18</f>
        <v>0</v>
      </c>
      <c r="F16" s="61"/>
    </row>
    <row r="17" spans="1:6" ht="15.75" customHeight="1">
      <c r="A17" s="79"/>
      <c r="B17" s="74">
        <v>1</v>
      </c>
      <c r="C17" s="5" t="s">
        <v>204</v>
      </c>
      <c r="D17" s="11"/>
      <c r="E17" s="99"/>
      <c r="F17" s="61"/>
    </row>
    <row r="18" spans="1:6" ht="15.75" customHeight="1">
      <c r="A18" s="79"/>
      <c r="B18" s="74">
        <v>2</v>
      </c>
      <c r="C18" s="5" t="s">
        <v>206</v>
      </c>
      <c r="D18" s="11"/>
      <c r="E18" s="99"/>
      <c r="F18" s="61"/>
    </row>
    <row r="19" spans="1:6" ht="15.75" customHeight="1">
      <c r="A19" s="79">
        <v>501</v>
      </c>
      <c r="B19" s="75" t="s">
        <v>10</v>
      </c>
      <c r="C19" s="31" t="s">
        <v>160</v>
      </c>
      <c r="D19" s="14">
        <f>D20+D21+D22+D23+D24+D25</f>
        <v>0</v>
      </c>
      <c r="E19" s="95">
        <f>E20+E21+E22+E23+E24+E25</f>
        <v>0</v>
      </c>
      <c r="F19" s="56"/>
    </row>
    <row r="20" spans="1:6" ht="15.75" customHeight="1">
      <c r="A20" s="79">
        <v>5011</v>
      </c>
      <c r="B20" s="74">
        <v>1</v>
      </c>
      <c r="C20" s="5" t="s">
        <v>151</v>
      </c>
      <c r="D20" s="11"/>
      <c r="E20" s="99"/>
      <c r="F20" s="61"/>
    </row>
    <row r="21" spans="1:6" ht="15.75" customHeight="1">
      <c r="A21" s="79">
        <v>5012</v>
      </c>
      <c r="B21" s="74">
        <v>2</v>
      </c>
      <c r="C21" s="5" t="s">
        <v>152</v>
      </c>
      <c r="D21" s="11"/>
      <c r="E21" s="99"/>
      <c r="F21" s="61"/>
    </row>
    <row r="22" spans="1:6" ht="15.75" customHeight="1">
      <c r="A22" s="79">
        <v>5013</v>
      </c>
      <c r="B22" s="74">
        <v>3</v>
      </c>
      <c r="C22" s="5" t="s">
        <v>153</v>
      </c>
      <c r="D22" s="11"/>
      <c r="E22" s="99"/>
      <c r="F22" s="61"/>
    </row>
    <row r="23" spans="1:6" ht="15.75" customHeight="1">
      <c r="A23" s="79">
        <v>5014</v>
      </c>
      <c r="B23" s="74">
        <v>4</v>
      </c>
      <c r="C23" s="5" t="s">
        <v>154</v>
      </c>
      <c r="D23" s="11"/>
      <c r="E23" s="99"/>
      <c r="F23" s="61"/>
    </row>
    <row r="24" spans="1:6" ht="15.75" customHeight="1">
      <c r="A24" s="79">
        <v>5015</v>
      </c>
      <c r="B24" s="74">
        <v>5</v>
      </c>
      <c r="C24" s="5" t="s">
        <v>155</v>
      </c>
      <c r="D24" s="11"/>
      <c r="E24" s="99"/>
      <c r="F24" s="61"/>
    </row>
    <row r="25" spans="1:6" ht="15.75" customHeight="1">
      <c r="A25" s="79">
        <v>5017</v>
      </c>
      <c r="B25" s="74">
        <v>6</v>
      </c>
      <c r="C25" s="90" t="s">
        <v>156</v>
      </c>
      <c r="D25" s="11"/>
      <c r="E25" s="99"/>
      <c r="F25" s="61"/>
    </row>
    <row r="26" spans="1:6" ht="15.75" customHeight="1">
      <c r="A26" s="79">
        <v>550</v>
      </c>
      <c r="B26" s="226" t="s">
        <v>11</v>
      </c>
      <c r="C26" s="9" t="s">
        <v>207</v>
      </c>
      <c r="D26" s="11">
        <f>D27+D28+D29+D30+D31+D32+D33+D34</f>
        <v>0</v>
      </c>
      <c r="E26" s="99">
        <f>+E27+E28+E29+E30+E31+E32+E33+E34</f>
        <v>0</v>
      </c>
      <c r="F26" s="61"/>
    </row>
    <row r="27" spans="1:6" ht="15.75" customHeight="1">
      <c r="A27" s="79">
        <v>400</v>
      </c>
      <c r="B27" s="190">
        <v>1</v>
      </c>
      <c r="C27" s="5" t="s">
        <v>12</v>
      </c>
      <c r="D27" s="11"/>
      <c r="E27" s="99"/>
      <c r="F27" s="61"/>
    </row>
    <row r="28" spans="1:6" ht="15.75" customHeight="1">
      <c r="A28" s="79">
        <v>401</v>
      </c>
      <c r="B28" s="190">
        <v>2</v>
      </c>
      <c r="C28" s="5" t="s">
        <v>13</v>
      </c>
      <c r="D28" s="24"/>
      <c r="E28" s="174"/>
      <c r="F28" s="80"/>
    </row>
    <row r="29" spans="1:6" ht="15.75" customHeight="1">
      <c r="A29" s="79">
        <v>402</v>
      </c>
      <c r="B29" s="190">
        <v>3</v>
      </c>
      <c r="C29" s="5" t="s">
        <v>14</v>
      </c>
      <c r="D29" s="24"/>
      <c r="E29" s="174"/>
      <c r="F29" s="80"/>
    </row>
    <row r="30" spans="1:6" ht="15.75" customHeight="1">
      <c r="A30" s="79">
        <v>403</v>
      </c>
      <c r="B30" s="190">
        <v>4</v>
      </c>
      <c r="C30" s="5" t="s">
        <v>15</v>
      </c>
      <c r="D30" s="11"/>
      <c r="E30" s="99"/>
      <c r="F30" s="61"/>
    </row>
    <row r="31" spans="1:6" ht="15.75" customHeight="1">
      <c r="A31" s="79">
        <v>404</v>
      </c>
      <c r="B31" s="190">
        <v>5</v>
      </c>
      <c r="C31" s="5" t="s">
        <v>157</v>
      </c>
      <c r="D31" s="11"/>
      <c r="E31" s="99"/>
      <c r="F31" s="61"/>
    </row>
    <row r="32" spans="1:6" ht="15.75" customHeight="1">
      <c r="A32" s="79">
        <v>405</v>
      </c>
      <c r="B32" s="190">
        <v>6</v>
      </c>
      <c r="C32" s="5" t="s">
        <v>158</v>
      </c>
      <c r="D32" s="11"/>
      <c r="E32" s="99"/>
      <c r="F32" s="61"/>
    </row>
    <row r="33" spans="1:6" ht="15.75" customHeight="1">
      <c r="A33" s="79">
        <v>406</v>
      </c>
      <c r="B33" s="190">
        <v>7</v>
      </c>
      <c r="C33" s="5" t="s">
        <v>16</v>
      </c>
      <c r="D33" s="11"/>
      <c r="E33" s="99"/>
      <c r="F33" s="61"/>
    </row>
    <row r="34" spans="1:6" ht="15.75" customHeight="1">
      <c r="A34" s="79">
        <v>409</v>
      </c>
      <c r="B34" s="190">
        <v>8</v>
      </c>
      <c r="C34" s="5" t="s">
        <v>17</v>
      </c>
      <c r="D34" s="11"/>
      <c r="E34" s="99"/>
      <c r="F34" s="61"/>
    </row>
    <row r="35" spans="1:6" ht="15.75" customHeight="1">
      <c r="A35" s="79"/>
      <c r="B35" s="75" t="s">
        <v>18</v>
      </c>
      <c r="C35" s="91" t="s">
        <v>183</v>
      </c>
      <c r="D35" s="11">
        <f>D12-D19-D26</f>
        <v>0</v>
      </c>
      <c r="E35" s="99">
        <f>E12-E19-E26</f>
        <v>0</v>
      </c>
      <c r="F35" s="61"/>
    </row>
    <row r="36" spans="1:6" ht="15.75" customHeight="1">
      <c r="A36" s="79">
        <v>750</v>
      </c>
      <c r="B36" s="75" t="s">
        <v>19</v>
      </c>
      <c r="C36" s="5" t="s">
        <v>22</v>
      </c>
      <c r="D36" s="11"/>
      <c r="E36" s="99"/>
      <c r="F36" s="61"/>
    </row>
    <row r="37" spans="1:6" ht="15.75" customHeight="1">
      <c r="A37" s="79">
        <v>751</v>
      </c>
      <c r="B37" s="75" t="s">
        <v>20</v>
      </c>
      <c r="C37" s="5" t="s">
        <v>24</v>
      </c>
      <c r="D37" s="11"/>
      <c r="E37" s="99"/>
      <c r="F37" s="61"/>
    </row>
    <row r="38" spans="1:6" ht="15.75" customHeight="1">
      <c r="A38" s="79">
        <v>760</v>
      </c>
      <c r="B38" s="75" t="s">
        <v>21</v>
      </c>
      <c r="C38" s="5" t="s">
        <v>25</v>
      </c>
      <c r="D38" s="11"/>
      <c r="E38" s="99"/>
      <c r="F38" s="61"/>
    </row>
    <row r="39" spans="1:6" ht="15.75" customHeight="1">
      <c r="A39" s="79">
        <v>761</v>
      </c>
      <c r="B39" s="75" t="s">
        <v>23</v>
      </c>
      <c r="C39" s="5" t="s">
        <v>17</v>
      </c>
      <c r="D39" s="11"/>
      <c r="E39" s="99"/>
      <c r="F39" s="61"/>
    </row>
    <row r="40" spans="1:6" ht="15.75" customHeight="1">
      <c r="A40" s="79">
        <v>740</v>
      </c>
      <c r="B40" s="76" t="s">
        <v>5</v>
      </c>
      <c r="C40" s="8" t="s">
        <v>30</v>
      </c>
      <c r="D40" s="11"/>
      <c r="E40" s="99"/>
      <c r="F40" s="61"/>
    </row>
    <row r="41" spans="1:6" ht="26.25" customHeight="1" thickBot="1">
      <c r="A41" s="81">
        <v>860</v>
      </c>
      <c r="B41" s="198" t="s">
        <v>26</v>
      </c>
      <c r="C41" s="199" t="s">
        <v>159</v>
      </c>
      <c r="D41" s="200">
        <f>D35+D36-D37+D38-D39+D40</f>
        <v>0</v>
      </c>
      <c r="E41" s="200">
        <f>E35+E36-E37+E38-E39+E40</f>
        <v>0</v>
      </c>
      <c r="F41" s="82"/>
    </row>
    <row r="42" spans="1:6">
      <c r="B42" s="19"/>
      <c r="C42" s="191"/>
      <c r="D42" s="19"/>
    </row>
    <row r="43" spans="1:6" ht="36" customHeight="1">
      <c r="B43" s="19"/>
      <c r="C43" s="19"/>
      <c r="D43" s="19"/>
    </row>
    <row r="44" spans="1:6">
      <c r="C44" t="s">
        <v>68</v>
      </c>
    </row>
    <row r="45" spans="1:6" ht="12.75" customHeight="1">
      <c r="C45" s="73" t="s">
        <v>69</v>
      </c>
      <c r="D45" s="25"/>
    </row>
    <row r="46" spans="1:6" ht="10.5" customHeight="1"/>
    <row r="47" spans="1:6" ht="1.5" hidden="1" customHeight="1"/>
    <row r="49" spans="1:2" ht="0.75" customHeight="1"/>
    <row r="50" spans="1:2" ht="14.25">
      <c r="A50" s="78" t="s">
        <v>67</v>
      </c>
      <c r="B50" s="78" t="s">
        <v>67</v>
      </c>
    </row>
  </sheetData>
  <mergeCells count="5">
    <mergeCell ref="A3:F3"/>
    <mergeCell ref="A4:F4"/>
    <mergeCell ref="A5:F5"/>
    <mergeCell ref="A6:F6"/>
    <mergeCell ref="A7:F7"/>
  </mergeCells>
  <phoneticPr fontId="7" type="noConversion"/>
  <pageMargins left="0.38" right="0.35" top="0.39" bottom="0.23" header="0.31" footer="0.36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42"/>
  <sheetViews>
    <sheetView zoomScale="95" zoomScaleNormal="95" workbookViewId="0">
      <selection activeCell="J62" sqref="J61:J62"/>
    </sheetView>
  </sheetViews>
  <sheetFormatPr defaultRowHeight="12.75"/>
  <cols>
    <col min="1" max="1" width="22" customWidth="1"/>
    <col min="2" max="2" width="4.85546875" customWidth="1"/>
    <col min="3" max="3" width="12.28515625" customWidth="1"/>
    <col min="4" max="4" width="11.5703125" customWidth="1"/>
    <col min="5" max="5" width="11.42578125" customWidth="1"/>
    <col min="7" max="7" width="5.5703125" customWidth="1"/>
    <col min="8" max="8" width="19.5703125" customWidth="1"/>
    <col min="9" max="9" width="6.42578125" customWidth="1"/>
    <col min="11" max="11" width="14" customWidth="1"/>
    <col min="12" max="12" width="57.140625" customWidth="1"/>
  </cols>
  <sheetData>
    <row r="1" spans="1:12" ht="6.75" customHeight="1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2" ht="39" customHeight="1">
      <c r="A2" s="306" t="s">
        <v>145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103"/>
    </row>
    <row r="3" spans="1:12" ht="31.5" customHeight="1">
      <c r="A3" s="314" t="s">
        <v>261</v>
      </c>
      <c r="B3" s="314"/>
      <c r="C3" s="314"/>
      <c r="D3" s="314"/>
      <c r="E3" s="314"/>
      <c r="F3" s="314"/>
      <c r="G3" s="314"/>
      <c r="H3" s="314"/>
      <c r="I3" s="314"/>
      <c r="J3" s="314"/>
      <c r="K3" s="314"/>
      <c r="L3" s="103"/>
    </row>
    <row r="4" spans="1:12" ht="31.5" customHeight="1">
      <c r="A4" s="109" t="s">
        <v>210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</row>
    <row r="5" spans="1:12" ht="35.25" customHeight="1">
      <c r="A5" s="108" t="s">
        <v>234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</row>
    <row r="6" spans="1:12" ht="5.25" hidden="1" customHeight="1">
      <c r="A6" s="103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</row>
    <row r="7" spans="1:12" ht="28.5" customHeight="1">
      <c r="A7" s="121" t="s">
        <v>232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</row>
    <row r="8" spans="1:12" s="240" customFormat="1" ht="30" customHeight="1">
      <c r="A8" s="121" t="s">
        <v>233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</row>
    <row r="9" spans="1:12" s="240" customFormat="1" ht="38.25" customHeight="1">
      <c r="A9" s="108" t="s">
        <v>91</v>
      </c>
      <c r="B9" s="108"/>
      <c r="C9" s="108"/>
      <c r="D9" s="108"/>
      <c r="E9" s="108"/>
      <c r="F9" s="121"/>
      <c r="G9" s="108" t="s">
        <v>92</v>
      </c>
      <c r="H9" s="108"/>
      <c r="I9" s="215"/>
      <c r="J9" s="215"/>
      <c r="K9" s="215"/>
      <c r="L9" s="130"/>
    </row>
    <row r="10" spans="1:12" s="132" customFormat="1" ht="7.5" customHeight="1">
      <c r="A10" s="215"/>
      <c r="B10" s="215"/>
      <c r="C10" s="215"/>
      <c r="D10" s="215"/>
      <c r="E10" s="215"/>
      <c r="F10" s="130"/>
      <c r="G10" s="130"/>
      <c r="H10" s="215"/>
      <c r="I10" s="108"/>
      <c r="J10" s="108"/>
      <c r="K10" s="108"/>
      <c r="L10" s="121"/>
    </row>
    <row r="11" spans="1:12" s="243" customFormat="1" ht="29.25" customHeight="1">
      <c r="A11" s="241" t="s">
        <v>208</v>
      </c>
      <c r="B11" s="106"/>
      <c r="C11" s="106"/>
      <c r="D11" s="106"/>
      <c r="E11" s="106"/>
      <c r="F11" s="242"/>
      <c r="G11" s="242"/>
      <c r="H11" s="106"/>
      <c r="I11" s="106"/>
      <c r="J11" s="106"/>
      <c r="K11" s="106"/>
      <c r="L11" s="242"/>
    </row>
    <row r="12" spans="1:12" s="243" customFormat="1" ht="25.5" customHeight="1">
      <c r="A12" s="241" t="s">
        <v>243</v>
      </c>
      <c r="B12" s="106"/>
      <c r="C12" s="106"/>
      <c r="D12" s="106"/>
      <c r="E12" s="106"/>
      <c r="F12" s="242"/>
      <c r="G12" s="242"/>
      <c r="H12" s="106"/>
      <c r="I12" s="106"/>
      <c r="J12" s="106"/>
      <c r="K12" s="106"/>
      <c r="L12" s="242"/>
    </row>
    <row r="13" spans="1:12" s="243" customFormat="1" ht="25.5" customHeight="1">
      <c r="A13" s="241" t="s">
        <v>244</v>
      </c>
      <c r="B13" s="106"/>
      <c r="C13" s="106"/>
      <c r="D13" s="106"/>
      <c r="E13" s="106"/>
      <c r="F13" s="242"/>
      <c r="G13" s="242"/>
      <c r="H13" s="106"/>
      <c r="I13" s="106"/>
      <c r="J13" s="106"/>
      <c r="K13" s="106"/>
      <c r="L13" s="242"/>
    </row>
    <row r="14" spans="1:12" s="243" customFormat="1" ht="25.5" customHeight="1">
      <c r="A14" s="241" t="s">
        <v>245</v>
      </c>
      <c r="B14" s="106"/>
      <c r="C14" s="106"/>
      <c r="D14" s="106"/>
      <c r="E14" s="106"/>
      <c r="F14" s="242"/>
      <c r="G14" s="242"/>
      <c r="H14" s="106"/>
      <c r="I14" s="106"/>
      <c r="J14" s="106"/>
      <c r="K14" s="106"/>
      <c r="L14" s="242"/>
    </row>
    <row r="15" spans="1:12" s="132" customFormat="1" ht="25.5" customHeight="1">
      <c r="A15" s="108" t="s">
        <v>247</v>
      </c>
      <c r="B15" s="215"/>
      <c r="C15" s="215"/>
      <c r="D15" s="215"/>
      <c r="E15" s="215"/>
      <c r="F15" s="130"/>
      <c r="G15" s="130"/>
      <c r="H15" s="215"/>
      <c r="I15" s="108"/>
      <c r="J15" s="108"/>
      <c r="K15" s="108"/>
      <c r="L15" s="121"/>
    </row>
    <row r="16" spans="1:12" s="132" customFormat="1" ht="28.5" customHeight="1">
      <c r="A16" s="108" t="s">
        <v>248</v>
      </c>
      <c r="B16" s="215"/>
      <c r="C16" s="215"/>
      <c r="D16" s="215"/>
      <c r="E16" s="215"/>
      <c r="F16" s="130"/>
      <c r="G16" s="130"/>
      <c r="H16" s="215"/>
      <c r="I16" s="108"/>
      <c r="J16" s="108"/>
      <c r="K16" s="108"/>
      <c r="L16" s="121"/>
    </row>
    <row r="17" spans="1:12" s="132" customFormat="1" ht="30.75" customHeight="1">
      <c r="A17" s="108" t="s">
        <v>246</v>
      </c>
      <c r="B17" s="215"/>
      <c r="C17" s="215"/>
      <c r="D17" s="215"/>
      <c r="E17" s="215"/>
      <c r="F17" s="130"/>
      <c r="G17" s="130"/>
      <c r="H17" s="215"/>
      <c r="I17" s="108"/>
      <c r="J17" s="108"/>
      <c r="K17" s="108"/>
      <c r="L17" s="121"/>
    </row>
    <row r="18" spans="1:12" s="132" customFormat="1" ht="25.5" customHeight="1">
      <c r="A18" s="108" t="s">
        <v>249</v>
      </c>
      <c r="B18" s="215"/>
      <c r="C18" s="215"/>
      <c r="D18" s="215"/>
      <c r="E18" s="215"/>
      <c r="F18" s="130"/>
      <c r="G18" s="130"/>
      <c r="H18" s="215"/>
      <c r="I18" s="108"/>
      <c r="J18" s="108"/>
      <c r="K18" s="108"/>
      <c r="L18" s="121"/>
    </row>
    <row r="19" spans="1:12" ht="21" customHeight="1">
      <c r="A19" s="105"/>
      <c r="B19" s="105"/>
      <c r="C19" s="105"/>
      <c r="D19" s="105"/>
      <c r="E19" s="105"/>
      <c r="F19" s="105"/>
      <c r="G19" s="105"/>
      <c r="H19" s="105"/>
      <c r="I19" s="106"/>
      <c r="J19" s="106"/>
      <c r="K19" s="106"/>
      <c r="L19" s="103"/>
    </row>
    <row r="20" spans="1:12" ht="10.5" hidden="1" customHeight="1">
      <c r="A20" s="107"/>
      <c r="B20" s="107"/>
      <c r="C20" s="107"/>
      <c r="D20" s="107"/>
      <c r="E20" s="107"/>
      <c r="F20" s="107"/>
      <c r="G20" s="107"/>
      <c r="H20" s="107"/>
      <c r="I20" s="108"/>
      <c r="J20" s="108"/>
      <c r="K20" s="108"/>
      <c r="L20" s="103"/>
    </row>
    <row r="21" spans="1:12" ht="18" hidden="1">
      <c r="A21" s="107"/>
      <c r="B21" s="107"/>
      <c r="C21" s="107"/>
      <c r="D21" s="107"/>
      <c r="E21" s="107"/>
      <c r="F21" s="107"/>
      <c r="G21" s="107"/>
      <c r="H21" s="107"/>
      <c r="I21" s="108"/>
      <c r="J21" s="108"/>
      <c r="K21" s="108"/>
      <c r="L21" s="103"/>
    </row>
    <row r="22" spans="1:12" hidden="1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</row>
    <row r="23" spans="1:12" s="244" customFormat="1" ht="20.25">
      <c r="A23" s="105" t="s">
        <v>227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</row>
    <row r="24" spans="1:12" ht="18" customHeight="1">
      <c r="A24" s="204"/>
      <c r="B24" s="204"/>
      <c r="C24" s="204"/>
      <c r="D24" s="204"/>
      <c r="E24" s="204"/>
      <c r="F24" s="204"/>
      <c r="G24" s="204"/>
      <c r="H24" s="109"/>
      <c r="I24" s="109"/>
      <c r="J24" s="109"/>
      <c r="K24" s="109"/>
      <c r="L24" s="110"/>
    </row>
    <row r="25" spans="1:12" s="147" customFormat="1" ht="21" customHeight="1">
      <c r="A25" s="225" t="s">
        <v>184</v>
      </c>
      <c r="B25" s="219"/>
      <c r="C25" s="219"/>
      <c r="D25" s="219"/>
      <c r="E25" s="219"/>
      <c r="F25" s="219"/>
      <c r="G25" s="219"/>
      <c r="H25" s="220"/>
      <c r="I25" s="220"/>
      <c r="J25" s="220"/>
      <c r="K25" s="220"/>
      <c r="L25" s="221"/>
    </row>
    <row r="26" spans="1:12" s="147" customFormat="1" ht="24" customHeight="1">
      <c r="A26" s="237" t="s">
        <v>213</v>
      </c>
      <c r="B26" s="219"/>
      <c r="C26" s="219"/>
      <c r="D26" s="219"/>
      <c r="E26" s="219"/>
      <c r="F26" s="219"/>
      <c r="G26" s="219"/>
      <c r="H26" s="315"/>
      <c r="I26" s="315"/>
      <c r="J26" s="315"/>
      <c r="K26" s="315"/>
      <c r="L26" s="140"/>
    </row>
    <row r="27" spans="1:12" s="147" customFormat="1" ht="36" customHeight="1">
      <c r="A27" s="238" t="s">
        <v>211</v>
      </c>
      <c r="B27" s="216"/>
      <c r="C27" s="216"/>
      <c r="D27" s="216"/>
      <c r="E27" s="216"/>
      <c r="F27" s="216"/>
      <c r="G27" s="216"/>
      <c r="H27" s="216"/>
      <c r="I27" s="129"/>
      <c r="J27" s="203"/>
      <c r="K27" s="129"/>
      <c r="L27" s="140"/>
    </row>
    <row r="28" spans="1:12" s="147" customFormat="1" ht="33" customHeight="1">
      <c r="A28" s="223" t="s">
        <v>185</v>
      </c>
      <c r="B28" s="217"/>
      <c r="C28" s="222"/>
      <c r="D28" s="222"/>
      <c r="E28" s="222"/>
      <c r="F28" s="222"/>
      <c r="G28" s="222"/>
      <c r="H28" s="129"/>
      <c r="I28" s="129"/>
      <c r="J28" s="129"/>
      <c r="K28" s="129"/>
      <c r="L28" s="140"/>
    </row>
    <row r="29" spans="1:12" s="147" customFormat="1" ht="24" customHeight="1">
      <c r="A29" s="238" t="s">
        <v>212</v>
      </c>
      <c r="B29" s="217"/>
      <c r="C29" s="222"/>
      <c r="D29" s="222"/>
      <c r="E29" s="222"/>
      <c r="F29" s="222"/>
      <c r="G29" s="222"/>
      <c r="H29" s="129"/>
      <c r="I29" s="129"/>
      <c r="J29" s="129"/>
      <c r="K29" s="129"/>
      <c r="L29" s="140"/>
    </row>
    <row r="30" spans="1:12" s="147" customFormat="1" ht="36" customHeight="1">
      <c r="A30" s="238" t="s">
        <v>214</v>
      </c>
      <c r="B30" s="229"/>
      <c r="C30" s="224"/>
      <c r="D30" s="224"/>
      <c r="E30" s="224"/>
      <c r="F30" s="224"/>
      <c r="G30" s="224"/>
      <c r="H30" s="224"/>
      <c r="I30" s="224"/>
      <c r="J30" s="224"/>
      <c r="K30" s="224"/>
      <c r="L30" s="140"/>
    </row>
    <row r="31" spans="1:12" s="147" customFormat="1" ht="30" customHeight="1">
      <c r="A31" s="155" t="s">
        <v>186</v>
      </c>
      <c r="B31" s="218"/>
      <c r="C31" s="222"/>
      <c r="D31" s="222"/>
      <c r="E31" s="222"/>
      <c r="F31" s="222"/>
      <c r="G31" s="222"/>
      <c r="H31" s="129"/>
      <c r="I31" s="129"/>
      <c r="J31" s="129"/>
      <c r="K31" s="129"/>
      <c r="L31" s="140"/>
    </row>
    <row r="32" spans="1:12" s="147" customFormat="1" ht="23.25" customHeight="1">
      <c r="A32" s="238" t="s">
        <v>222</v>
      </c>
      <c r="B32" s="218"/>
      <c r="C32" s="222"/>
      <c r="D32" s="222"/>
      <c r="E32" s="222"/>
      <c r="F32" s="222"/>
      <c r="G32" s="222"/>
      <c r="H32" s="129"/>
      <c r="I32" s="129"/>
      <c r="J32" s="129"/>
      <c r="K32" s="129"/>
      <c r="L32" s="140"/>
    </row>
    <row r="33" spans="1:12" ht="30" customHeight="1">
      <c r="A33" s="238" t="s">
        <v>223</v>
      </c>
      <c r="B33" s="119"/>
      <c r="C33" s="120"/>
      <c r="D33" s="120"/>
      <c r="E33" s="119"/>
      <c r="F33" s="119"/>
      <c r="G33" s="119"/>
      <c r="H33" s="119"/>
      <c r="I33" s="119"/>
      <c r="J33" s="119"/>
      <c r="K33" s="119"/>
      <c r="L33" s="103"/>
    </row>
    <row r="34" spans="1:12" ht="5.25" customHeight="1">
      <c r="A34" s="119"/>
      <c r="B34" s="119"/>
      <c r="C34" s="119"/>
      <c r="D34" s="119"/>
      <c r="E34" s="119"/>
      <c r="F34" s="119"/>
      <c r="G34" s="119"/>
      <c r="H34" s="103"/>
      <c r="I34" s="103"/>
      <c r="J34" s="103"/>
      <c r="K34" s="103"/>
      <c r="L34" s="103"/>
    </row>
    <row r="35" spans="1:12" ht="13.5" customHeight="1">
      <c r="A35" s="119"/>
      <c r="B35" s="119"/>
      <c r="C35" s="119"/>
      <c r="D35" s="119"/>
      <c r="E35" s="119"/>
      <c r="F35" s="119"/>
      <c r="G35" s="119"/>
      <c r="H35" s="103"/>
      <c r="I35" s="103"/>
      <c r="J35" s="103"/>
      <c r="K35" s="103"/>
      <c r="L35" s="103"/>
    </row>
    <row r="36" spans="1:12" ht="1.5" customHeight="1">
      <c r="A36" s="103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</row>
    <row r="37" spans="1:12" ht="20.25">
      <c r="A37" s="105" t="s">
        <v>228</v>
      </c>
      <c r="B37" s="109"/>
      <c r="C37" s="121"/>
      <c r="D37" s="121"/>
      <c r="E37" s="121"/>
      <c r="F37" s="121"/>
      <c r="G37" s="121"/>
      <c r="H37" s="121"/>
      <c r="I37" s="121"/>
      <c r="J37" s="121"/>
      <c r="K37" s="121"/>
      <c r="L37" s="103"/>
    </row>
    <row r="38" spans="1:12" ht="28.5" customHeight="1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03"/>
    </row>
    <row r="39" spans="1:12" ht="30" customHeight="1">
      <c r="A39" s="312" t="s">
        <v>93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251" t="s">
        <v>262</v>
      </c>
    </row>
    <row r="40" spans="1:12" ht="29.25" customHeight="1">
      <c r="A40" s="249" t="s">
        <v>263</v>
      </c>
      <c r="B40" s="250"/>
      <c r="C40" s="248"/>
      <c r="D40" s="248"/>
      <c r="E40" s="248"/>
      <c r="F40" s="248"/>
      <c r="G40" s="248"/>
      <c r="H40" s="248"/>
      <c r="I40" s="248"/>
      <c r="J40" s="248"/>
      <c r="K40" s="250"/>
      <c r="L40" s="246"/>
    </row>
    <row r="41" spans="1:12" ht="27" customHeight="1">
      <c r="A41" s="249" t="s">
        <v>264</v>
      </c>
      <c r="B41" s="250"/>
      <c r="C41" s="248"/>
      <c r="D41" s="248"/>
      <c r="E41" s="248"/>
      <c r="F41" s="248"/>
      <c r="G41" s="248"/>
      <c r="H41" s="248"/>
      <c r="I41" s="248"/>
      <c r="J41" s="248"/>
      <c r="K41" s="250"/>
      <c r="L41" s="246"/>
    </row>
    <row r="42" spans="1:12" ht="31.5" customHeight="1">
      <c r="A42" s="313"/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246"/>
    </row>
    <row r="43" spans="1:12" ht="31.5" customHeight="1">
      <c r="A43" s="249"/>
      <c r="B43" s="248"/>
      <c r="C43" s="248"/>
      <c r="D43" s="248"/>
      <c r="E43" s="248"/>
      <c r="F43" s="248"/>
      <c r="G43" s="248"/>
      <c r="H43" s="248"/>
      <c r="I43" s="248"/>
      <c r="J43" s="248"/>
      <c r="K43" s="250"/>
      <c r="L43" s="247"/>
    </row>
    <row r="44" spans="1:12" ht="31.5" customHeight="1">
      <c r="A44" s="228"/>
      <c r="B44" s="228"/>
      <c r="C44" s="228"/>
      <c r="D44" s="228"/>
      <c r="E44" s="228"/>
      <c r="F44" s="228"/>
      <c r="G44" s="228"/>
      <c r="H44" s="228"/>
      <c r="I44" s="228"/>
      <c r="J44" s="228" t="s">
        <v>224</v>
      </c>
      <c r="K44" s="228"/>
      <c r="L44" s="103"/>
    </row>
    <row r="45" spans="1:12" ht="11.25" customHeight="1">
      <c r="A45" s="119"/>
      <c r="B45" s="119"/>
      <c r="C45" s="119"/>
      <c r="D45" s="119"/>
      <c r="E45" s="119"/>
      <c r="F45" s="119"/>
      <c r="G45" s="119"/>
      <c r="H45" s="119"/>
      <c r="I45" s="119"/>
      <c r="J45" s="119"/>
      <c r="K45" s="119"/>
      <c r="L45" s="103"/>
    </row>
    <row r="46" spans="1:12" hidden="1">
      <c r="A46" s="103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</row>
    <row r="47" spans="1:12" ht="48.75" customHeight="1">
      <c r="A47" s="109" t="s">
        <v>229</v>
      </c>
      <c r="B47" s="109"/>
      <c r="C47" s="109"/>
      <c r="D47" s="109"/>
      <c r="E47" s="109"/>
      <c r="F47" s="109"/>
      <c r="G47" s="121"/>
      <c r="H47" s="121"/>
      <c r="I47" s="121"/>
      <c r="J47" s="121"/>
      <c r="K47" s="121"/>
      <c r="L47" s="103"/>
    </row>
    <row r="48" spans="1:12" ht="18" customHeight="1" thickBot="1">
      <c r="A48" s="121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03"/>
    </row>
    <row r="49" spans="1:12" ht="18.75" thickBot="1">
      <c r="A49" s="113"/>
      <c r="B49" s="123"/>
      <c r="C49" s="263" t="s">
        <v>121</v>
      </c>
      <c r="D49" s="264"/>
      <c r="E49" s="264"/>
      <c r="F49" s="264"/>
      <c r="G49" s="265"/>
      <c r="H49" s="263" t="s">
        <v>122</v>
      </c>
      <c r="I49" s="264"/>
      <c r="J49" s="264"/>
      <c r="K49" s="265"/>
      <c r="L49" s="103"/>
    </row>
    <row r="50" spans="1:12" ht="18">
      <c r="A50" s="124"/>
      <c r="B50" s="125"/>
      <c r="C50" s="266" t="s">
        <v>94</v>
      </c>
      <c r="D50" s="268"/>
      <c r="E50" s="266" t="s">
        <v>94</v>
      </c>
      <c r="F50" s="267"/>
      <c r="G50" s="268"/>
      <c r="H50" s="266" t="s">
        <v>94</v>
      </c>
      <c r="I50" s="268"/>
      <c r="J50" s="266" t="s">
        <v>94</v>
      </c>
      <c r="K50" s="268"/>
      <c r="L50" s="103"/>
    </row>
    <row r="51" spans="1:12" ht="18.75" thickBot="1">
      <c r="A51" s="115"/>
      <c r="B51" s="116"/>
      <c r="C51" s="317">
        <v>43466</v>
      </c>
      <c r="D51" s="295"/>
      <c r="E51" s="269">
        <v>43830</v>
      </c>
      <c r="F51" s="270"/>
      <c r="G51" s="271"/>
      <c r="H51" s="317">
        <v>43466</v>
      </c>
      <c r="I51" s="295"/>
      <c r="J51" s="317">
        <v>43830</v>
      </c>
      <c r="K51" s="295"/>
      <c r="L51" s="103"/>
    </row>
    <row r="52" spans="1:12" ht="18.75" thickBot="1">
      <c r="A52" s="137" t="s">
        <v>120</v>
      </c>
      <c r="B52" s="138"/>
      <c r="C52" s="117"/>
      <c r="D52" s="118"/>
      <c r="E52" s="117"/>
      <c r="F52" s="122"/>
      <c r="G52" s="118"/>
      <c r="H52" s="117"/>
      <c r="I52" s="118"/>
      <c r="J52" s="117"/>
      <c r="K52" s="118"/>
      <c r="L52" s="103"/>
    </row>
    <row r="53" spans="1:12" ht="18.75" thickBot="1">
      <c r="A53" s="142" t="s">
        <v>277</v>
      </c>
      <c r="B53" s="116"/>
      <c r="C53" s="117"/>
      <c r="D53" s="118"/>
      <c r="E53" s="117"/>
      <c r="F53" s="122"/>
      <c r="G53" s="118"/>
      <c r="H53" s="117"/>
      <c r="I53" s="118"/>
      <c r="J53" s="117"/>
      <c r="K53" s="118"/>
      <c r="L53" s="103"/>
    </row>
    <row r="54" spans="1:12" ht="36.75" thickBot="1">
      <c r="A54" s="252" t="s">
        <v>267</v>
      </c>
      <c r="B54" s="118"/>
      <c r="C54" s="117"/>
      <c r="D54" s="118"/>
      <c r="E54" s="117"/>
      <c r="F54" s="122"/>
      <c r="G54" s="118"/>
      <c r="H54" s="117"/>
      <c r="I54" s="118"/>
      <c r="J54" s="117"/>
      <c r="K54" s="118"/>
      <c r="L54" s="103"/>
    </row>
    <row r="55" spans="1:12" ht="18.75" thickBot="1">
      <c r="A55" s="143" t="s">
        <v>95</v>
      </c>
      <c r="B55" s="118"/>
      <c r="C55" s="117"/>
      <c r="D55" s="118"/>
      <c r="E55" s="117"/>
      <c r="F55" s="122"/>
      <c r="G55" s="118"/>
      <c r="H55" s="117"/>
      <c r="I55" s="118"/>
      <c r="J55" s="117"/>
      <c r="K55" s="118"/>
      <c r="L55" s="103"/>
    </row>
    <row r="56" spans="1:12">
      <c r="A56" s="126"/>
      <c r="B56" s="119"/>
      <c r="C56" s="119"/>
      <c r="D56" s="119"/>
      <c r="E56" s="119"/>
      <c r="F56" s="119"/>
      <c r="G56" s="119"/>
      <c r="H56" s="119"/>
      <c r="I56" s="119"/>
      <c r="J56" s="119"/>
      <c r="K56" s="119"/>
      <c r="L56" s="103"/>
    </row>
    <row r="57" spans="1:12">
      <c r="A57" s="126"/>
      <c r="B57" s="119"/>
      <c r="C57" s="119"/>
      <c r="D57" s="119"/>
      <c r="E57" s="119"/>
      <c r="F57" s="119"/>
      <c r="G57" s="119"/>
      <c r="H57" s="119"/>
      <c r="I57" s="119"/>
      <c r="J57" s="119"/>
      <c r="K57" s="239"/>
      <c r="L57" s="103"/>
    </row>
    <row r="58" spans="1:12" ht="34.5" customHeight="1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</row>
    <row r="59" spans="1:12" ht="18">
      <c r="A59" s="236" t="s">
        <v>230</v>
      </c>
      <c r="B59" s="121"/>
      <c r="C59" s="121"/>
      <c r="D59" s="121"/>
      <c r="E59" s="109"/>
      <c r="F59" s="121"/>
      <c r="G59" s="121"/>
      <c r="H59" s="121"/>
      <c r="I59" s="121"/>
      <c r="J59" s="121"/>
      <c r="K59" s="121"/>
      <c r="L59" s="103"/>
    </row>
    <row r="60" spans="1:12" ht="24.75" customHeight="1">
      <c r="A60" s="238" t="s">
        <v>226</v>
      </c>
      <c r="B60" s="121"/>
      <c r="C60" s="121"/>
      <c r="D60" s="121"/>
      <c r="E60" s="109"/>
      <c r="F60" s="121"/>
      <c r="G60" s="121"/>
      <c r="H60" s="121"/>
      <c r="I60" s="121"/>
      <c r="J60" s="121"/>
      <c r="K60" s="121"/>
      <c r="L60" s="103"/>
    </row>
    <row r="61" spans="1:12" ht="6.75" customHeight="1">
      <c r="A61" s="127"/>
      <c r="B61" s="121"/>
      <c r="C61" s="121"/>
      <c r="D61" s="121"/>
      <c r="E61" s="109"/>
      <c r="F61" s="121"/>
      <c r="G61" s="121"/>
      <c r="H61" s="121"/>
      <c r="I61" s="121"/>
      <c r="J61" s="121"/>
      <c r="K61" s="121"/>
      <c r="L61" s="103"/>
    </row>
    <row r="62" spans="1:12" s="32" customFormat="1" ht="27" customHeight="1">
      <c r="A62" s="205" t="s">
        <v>177</v>
      </c>
      <c r="B62" s="133"/>
      <c r="C62" s="133"/>
      <c r="D62" s="133"/>
      <c r="E62" s="109"/>
      <c r="F62" s="133"/>
      <c r="G62" s="133"/>
      <c r="H62" s="133"/>
      <c r="I62" s="133"/>
      <c r="J62" s="133"/>
      <c r="K62" s="133"/>
      <c r="L62" s="206"/>
    </row>
    <row r="63" spans="1:12" ht="8.25" customHeight="1" thickBot="1">
      <c r="A63" s="121"/>
      <c r="B63" s="121"/>
      <c r="C63" s="121"/>
      <c r="D63" s="121"/>
      <c r="E63" s="109"/>
      <c r="F63" s="121"/>
      <c r="G63" s="121"/>
      <c r="H63" s="121"/>
      <c r="I63" s="121"/>
      <c r="J63" s="121"/>
      <c r="K63" s="121"/>
      <c r="L63" s="103"/>
    </row>
    <row r="64" spans="1:12" ht="18.75" thickBot="1">
      <c r="A64" s="128" t="s">
        <v>96</v>
      </c>
      <c r="B64" s="122"/>
      <c r="C64" s="122"/>
      <c r="D64" s="122"/>
      <c r="E64" s="122"/>
      <c r="F64" s="122"/>
      <c r="G64" s="111" t="s">
        <v>97</v>
      </c>
      <c r="H64" s="112"/>
      <c r="I64" s="139"/>
      <c r="J64" s="139"/>
      <c r="K64" s="114"/>
      <c r="L64" s="103"/>
    </row>
    <row r="65" spans="1:12" ht="18">
      <c r="A65" s="266" t="s">
        <v>98</v>
      </c>
      <c r="B65" s="268"/>
      <c r="C65" s="272" t="s">
        <v>99</v>
      </c>
      <c r="D65" s="273"/>
      <c r="E65" s="266" t="s">
        <v>100</v>
      </c>
      <c r="F65" s="268"/>
      <c r="G65" s="296" t="s">
        <v>105</v>
      </c>
      <c r="H65" s="297"/>
      <c r="I65" s="290">
        <v>0.8</v>
      </c>
      <c r="J65" s="291"/>
      <c r="K65" s="292"/>
      <c r="L65" s="103"/>
    </row>
    <row r="66" spans="1:12" ht="18.75" thickBot="1">
      <c r="A66" s="293" t="s">
        <v>101</v>
      </c>
      <c r="B66" s="295"/>
      <c r="C66" s="274" t="s">
        <v>170</v>
      </c>
      <c r="D66" s="275"/>
      <c r="E66" s="293" t="s">
        <v>102</v>
      </c>
      <c r="F66" s="295"/>
      <c r="G66" s="298"/>
      <c r="H66" s="299"/>
      <c r="I66" s="293" t="s">
        <v>103</v>
      </c>
      <c r="J66" s="294"/>
      <c r="K66" s="295"/>
      <c r="L66" s="103"/>
    </row>
    <row r="67" spans="1:12" s="141" customFormat="1" ht="16.5" customHeight="1" thickBot="1">
      <c r="A67" s="276">
        <v>1</v>
      </c>
      <c r="B67" s="277"/>
      <c r="C67" s="276">
        <v>2</v>
      </c>
      <c r="D67" s="277"/>
      <c r="E67" s="276">
        <v>3</v>
      </c>
      <c r="F67" s="277"/>
      <c r="G67" s="276">
        <v>4</v>
      </c>
      <c r="H67" s="277"/>
      <c r="I67" s="276">
        <v>5</v>
      </c>
      <c r="J67" s="305"/>
      <c r="K67" s="277"/>
      <c r="L67" s="140"/>
    </row>
    <row r="68" spans="1:12" s="141" customFormat="1" ht="18.75" customHeight="1" thickBot="1">
      <c r="A68" s="158"/>
      <c r="B68" s="159"/>
      <c r="C68" s="148"/>
      <c r="D68" s="149"/>
      <c r="E68" s="158"/>
      <c r="F68" s="159"/>
      <c r="G68" s="158"/>
      <c r="H68" s="159"/>
      <c r="I68" s="148"/>
      <c r="J68" s="150"/>
      <c r="K68" s="149"/>
      <c r="L68" s="140"/>
    </row>
    <row r="69" spans="1:12" ht="17.25" customHeight="1" thickBot="1">
      <c r="A69" s="115"/>
      <c r="B69" s="116"/>
      <c r="C69" s="278"/>
      <c r="D69" s="279"/>
      <c r="E69" s="115"/>
      <c r="F69" s="116"/>
      <c r="G69" s="115"/>
      <c r="H69" s="116"/>
      <c r="I69" s="144"/>
      <c r="J69" s="145"/>
      <c r="K69" s="146"/>
      <c r="L69" s="103"/>
    </row>
    <row r="70" spans="1:12" ht="18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03"/>
    </row>
    <row r="71" spans="1:12" ht="0.75" customHeight="1">
      <c r="A71" s="119"/>
      <c r="B71" s="119"/>
      <c r="C71" s="119"/>
      <c r="D71" s="119"/>
      <c r="E71" s="119"/>
      <c r="F71" s="119"/>
      <c r="G71" s="119"/>
      <c r="H71" s="119"/>
      <c r="I71" s="119"/>
      <c r="J71" s="119"/>
      <c r="K71" s="119"/>
      <c r="L71" s="103"/>
    </row>
    <row r="72" spans="1:12" hidden="1">
      <c r="A72" s="119"/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03"/>
    </row>
    <row r="73" spans="1:12" hidden="1">
      <c r="A73" s="119"/>
      <c r="B73" s="119"/>
      <c r="C73" s="119"/>
      <c r="D73" s="119"/>
      <c r="E73" s="119"/>
      <c r="F73" s="119"/>
      <c r="G73" s="119"/>
      <c r="H73" s="119"/>
      <c r="I73" s="119"/>
      <c r="J73" s="119"/>
      <c r="K73" s="119"/>
      <c r="L73" s="103"/>
    </row>
    <row r="74" spans="1:12" hidden="1">
      <c r="A74" s="119"/>
      <c r="B74" s="119"/>
      <c r="C74" s="119"/>
      <c r="D74" s="119"/>
      <c r="E74" s="119"/>
      <c r="F74" s="119"/>
      <c r="G74" s="119"/>
      <c r="H74" s="119"/>
      <c r="I74" s="119"/>
      <c r="J74" s="119"/>
      <c r="K74" s="119"/>
      <c r="L74" s="103"/>
    </row>
    <row r="75" spans="1:12" hidden="1">
      <c r="A75" s="119"/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03"/>
    </row>
    <row r="76" spans="1:12" hidden="1">
      <c r="A76" s="119"/>
      <c r="B76" s="119"/>
      <c r="C76" s="119"/>
      <c r="D76" s="119"/>
      <c r="E76" s="119"/>
      <c r="F76" s="119"/>
      <c r="G76" s="119"/>
      <c r="H76" s="119"/>
      <c r="I76" s="119"/>
      <c r="J76" s="119"/>
      <c r="K76" s="119"/>
      <c r="L76" s="103"/>
    </row>
    <row r="77" spans="1:12" hidden="1">
      <c r="A77" s="119"/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03"/>
    </row>
    <row r="78" spans="1:12" hidden="1">
      <c r="A78" s="119"/>
      <c r="B78" s="119"/>
      <c r="C78" s="119"/>
      <c r="D78" s="119"/>
      <c r="E78" s="119"/>
      <c r="F78" s="119"/>
      <c r="G78" s="119"/>
      <c r="H78" s="119"/>
      <c r="I78" s="119"/>
      <c r="J78" s="119"/>
      <c r="K78" s="119"/>
      <c r="L78" s="103"/>
    </row>
    <row r="79" spans="1:12" hidden="1">
      <c r="A79" s="119"/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03"/>
    </row>
    <row r="80" spans="1:12" hidden="1">
      <c r="A80" s="119"/>
      <c r="B80" s="119"/>
      <c r="C80" s="119"/>
      <c r="D80" s="119"/>
      <c r="E80" s="119"/>
      <c r="F80" s="119"/>
      <c r="G80" s="119"/>
      <c r="H80" s="119"/>
      <c r="I80" s="119"/>
      <c r="J80" s="119"/>
      <c r="K80" s="119"/>
      <c r="L80" s="103"/>
    </row>
    <row r="81" spans="1:12" hidden="1">
      <c r="A81" s="119"/>
      <c r="B81" s="119"/>
      <c r="C81" s="119"/>
      <c r="D81" s="119"/>
      <c r="E81" s="119"/>
      <c r="F81" s="119"/>
      <c r="G81" s="119"/>
      <c r="H81" s="119"/>
      <c r="I81" s="119"/>
      <c r="J81" s="119"/>
      <c r="K81" s="119"/>
      <c r="L81" s="103"/>
    </row>
    <row r="82" spans="1:12" hidden="1">
      <c r="A82" s="119"/>
      <c r="B82" s="119"/>
      <c r="C82" s="119"/>
      <c r="D82" s="119"/>
      <c r="E82" s="119"/>
      <c r="F82" s="119"/>
      <c r="G82" s="119"/>
      <c r="H82" s="119"/>
      <c r="I82" s="119"/>
      <c r="J82" s="119"/>
      <c r="K82" s="119"/>
      <c r="L82" s="103"/>
    </row>
    <row r="83" spans="1:12" hidden="1">
      <c r="A83" s="119"/>
      <c r="B83" s="119"/>
      <c r="C83" s="119"/>
      <c r="D83" s="119"/>
      <c r="E83" s="119"/>
      <c r="F83" s="119"/>
      <c r="G83" s="119"/>
      <c r="H83" s="119"/>
      <c r="I83" s="119"/>
      <c r="J83" s="119"/>
      <c r="K83" s="119"/>
      <c r="L83" s="103"/>
    </row>
    <row r="84" spans="1:12" hidden="1">
      <c r="A84" s="119"/>
      <c r="B84" s="119"/>
      <c r="C84" s="119"/>
      <c r="D84" s="119"/>
      <c r="E84" s="119"/>
      <c r="F84" s="119"/>
      <c r="G84" s="119"/>
      <c r="H84" s="119"/>
      <c r="I84" s="119"/>
      <c r="J84" s="119"/>
      <c r="K84" s="119"/>
      <c r="L84" s="103"/>
    </row>
    <row r="85" spans="1:12" hidden="1">
      <c r="A85" s="119"/>
      <c r="B85" s="119"/>
      <c r="C85" s="119"/>
      <c r="D85" s="119"/>
      <c r="E85" s="119"/>
      <c r="F85" s="119"/>
      <c r="G85" s="119"/>
      <c r="H85" s="119"/>
      <c r="I85" s="119"/>
      <c r="J85" s="119"/>
      <c r="K85" s="119"/>
      <c r="L85" s="103"/>
    </row>
    <row r="86" spans="1:12" hidden="1">
      <c r="A86" s="119"/>
      <c r="B86" s="119"/>
      <c r="C86" s="119"/>
      <c r="D86" s="119"/>
      <c r="E86" s="119"/>
      <c r="F86" s="119"/>
      <c r="G86" s="119"/>
      <c r="H86" s="119"/>
      <c r="I86" s="119"/>
      <c r="J86" s="119"/>
      <c r="K86" s="119"/>
      <c r="L86" s="103"/>
    </row>
    <row r="87" spans="1:12" hidden="1">
      <c r="A87" s="119"/>
      <c r="B87" s="119"/>
      <c r="C87" s="119"/>
      <c r="D87" s="119"/>
      <c r="E87" s="119"/>
      <c r="F87" s="119"/>
      <c r="G87" s="119"/>
      <c r="H87" s="119"/>
      <c r="I87" s="119"/>
      <c r="J87" s="119"/>
      <c r="K87" s="119"/>
      <c r="L87" s="103"/>
    </row>
    <row r="88" spans="1:12" ht="2.25" hidden="1" customHeight="1">
      <c r="A88" s="119"/>
      <c r="B88" s="119"/>
      <c r="C88" s="119"/>
      <c r="D88" s="119"/>
      <c r="E88" s="119"/>
      <c r="F88" s="119"/>
      <c r="G88" s="119"/>
      <c r="H88" s="119"/>
      <c r="I88" s="119"/>
      <c r="J88" s="119"/>
      <c r="K88" s="119"/>
      <c r="L88" s="103"/>
    </row>
    <row r="89" spans="1:12" hidden="1">
      <c r="A89" s="119"/>
      <c r="B89" s="119"/>
      <c r="C89" s="119"/>
      <c r="D89" s="119"/>
      <c r="E89" s="119"/>
      <c r="F89" s="119"/>
      <c r="G89" s="119"/>
      <c r="H89" s="119"/>
      <c r="I89" s="119"/>
      <c r="J89" s="119"/>
      <c r="K89" s="119"/>
      <c r="L89" s="103"/>
    </row>
    <row r="90" spans="1:12" hidden="1">
      <c r="A90" s="119"/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03"/>
    </row>
    <row r="91" spans="1:12" hidden="1">
      <c r="A91" s="119"/>
      <c r="B91" s="119"/>
      <c r="C91" s="119"/>
      <c r="D91" s="119"/>
      <c r="E91" s="119"/>
      <c r="F91" s="119"/>
      <c r="G91" s="119"/>
      <c r="H91" s="119"/>
      <c r="I91" s="119"/>
      <c r="J91" s="119"/>
      <c r="K91" s="119"/>
      <c r="L91" s="103"/>
    </row>
    <row r="92" spans="1:12" hidden="1">
      <c r="A92" s="119"/>
      <c r="B92" s="119"/>
      <c r="C92" s="119"/>
      <c r="D92" s="119"/>
      <c r="E92" s="119"/>
      <c r="F92" s="119"/>
      <c r="G92" s="119"/>
      <c r="H92" s="119"/>
      <c r="I92" s="119"/>
      <c r="J92" s="119"/>
      <c r="K92" s="119"/>
      <c r="L92" s="103"/>
    </row>
    <row r="93" spans="1:12" hidden="1">
      <c r="A93" s="119"/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03"/>
    </row>
    <row r="94" spans="1:12" hidden="1">
      <c r="A94" s="119"/>
      <c r="B94" s="119"/>
      <c r="C94" s="119"/>
      <c r="D94" s="119"/>
      <c r="E94" s="119"/>
      <c r="F94" s="119"/>
      <c r="G94" s="119"/>
      <c r="H94" s="119"/>
      <c r="I94" s="119"/>
      <c r="J94" s="119"/>
      <c r="K94" s="119"/>
      <c r="L94" s="103"/>
    </row>
    <row r="95" spans="1:12" hidden="1">
      <c r="A95" s="119"/>
      <c r="B95" s="119"/>
      <c r="C95" s="119"/>
      <c r="D95" s="119"/>
      <c r="E95" s="119"/>
      <c r="F95" s="119"/>
      <c r="G95" s="119"/>
      <c r="H95" s="119"/>
      <c r="I95" s="119"/>
      <c r="J95" s="119"/>
      <c r="K95" s="119"/>
      <c r="L95" s="103"/>
    </row>
    <row r="96" spans="1:12" hidden="1">
      <c r="A96" s="119"/>
      <c r="B96" s="119"/>
      <c r="C96" s="119"/>
      <c r="D96" s="119"/>
      <c r="E96" s="119"/>
      <c r="F96" s="119"/>
      <c r="G96" s="119"/>
      <c r="H96" s="119"/>
      <c r="I96" s="119"/>
      <c r="J96" s="119"/>
      <c r="K96" s="119"/>
      <c r="L96" s="103"/>
    </row>
    <row r="97" spans="1:12" hidden="1">
      <c r="A97" s="119"/>
      <c r="B97" s="119"/>
      <c r="C97" s="119"/>
      <c r="D97" s="119"/>
      <c r="E97" s="119"/>
      <c r="F97" s="119"/>
      <c r="G97" s="119"/>
      <c r="H97" s="119"/>
      <c r="I97" s="119"/>
      <c r="J97" s="119"/>
      <c r="K97" s="119"/>
      <c r="L97" s="103"/>
    </row>
    <row r="98" spans="1:12" hidden="1">
      <c r="A98" s="119"/>
      <c r="B98" s="119"/>
      <c r="C98" s="119"/>
      <c r="D98" s="119"/>
      <c r="E98" s="119"/>
      <c r="F98" s="119"/>
      <c r="G98" s="119"/>
      <c r="H98" s="119"/>
      <c r="I98" s="119"/>
      <c r="J98" s="119"/>
      <c r="K98" s="119"/>
      <c r="L98" s="103"/>
    </row>
    <row r="99" spans="1:12" hidden="1">
      <c r="A99" s="119"/>
      <c r="B99" s="119"/>
      <c r="C99" s="119"/>
      <c r="D99" s="119"/>
      <c r="E99" s="119"/>
      <c r="F99" s="119"/>
      <c r="G99" s="119"/>
      <c r="H99" s="119"/>
      <c r="I99" s="119"/>
      <c r="J99" s="119"/>
      <c r="K99" s="119"/>
      <c r="L99" s="103"/>
    </row>
    <row r="100" spans="1:12" hidden="1">
      <c r="A100" s="103"/>
      <c r="B100" s="10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</row>
    <row r="101" spans="1:12" ht="25.5" customHeight="1">
      <c r="A101" s="133" t="s">
        <v>231</v>
      </c>
      <c r="B101" s="10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</row>
    <row r="102" spans="1:12" ht="11.25" customHeight="1" thickBot="1">
      <c r="A102" s="133"/>
      <c r="B102" s="103"/>
      <c r="C102" s="103"/>
      <c r="D102" s="103"/>
      <c r="E102" s="103"/>
      <c r="F102" s="103"/>
      <c r="G102" s="103"/>
      <c r="H102" s="103"/>
      <c r="I102" s="103"/>
      <c r="J102" s="119"/>
      <c r="K102" s="103"/>
      <c r="L102" s="103"/>
    </row>
    <row r="103" spans="1:12" s="134" customFormat="1" ht="34.5" customHeight="1" thickBot="1">
      <c r="A103" s="280" t="s">
        <v>112</v>
      </c>
      <c r="B103" s="281"/>
      <c r="C103" s="281"/>
      <c r="D103" s="282"/>
      <c r="E103" s="307" t="s">
        <v>113</v>
      </c>
      <c r="F103" s="308"/>
      <c r="G103" s="309"/>
      <c r="H103" s="280" t="s">
        <v>114</v>
      </c>
      <c r="I103" s="282"/>
      <c r="J103" s="280" t="s">
        <v>133</v>
      </c>
      <c r="K103" s="282"/>
      <c r="L103" s="133"/>
    </row>
    <row r="104" spans="1:12" s="134" customFormat="1" ht="26.25" customHeight="1" thickBot="1">
      <c r="A104" s="278" t="s">
        <v>115</v>
      </c>
      <c r="B104" s="316"/>
      <c r="C104" s="316"/>
      <c r="D104" s="279"/>
      <c r="E104" s="280"/>
      <c r="F104" s="281"/>
      <c r="G104" s="282"/>
      <c r="H104" s="151"/>
      <c r="I104" s="152"/>
      <c r="J104" s="280" t="s">
        <v>118</v>
      </c>
      <c r="K104" s="282"/>
      <c r="L104" s="133"/>
    </row>
    <row r="105" spans="1:12" s="134" customFormat="1" ht="38.25" customHeight="1" thickBot="1">
      <c r="A105" s="283" t="s">
        <v>116</v>
      </c>
      <c r="B105" s="284"/>
      <c r="C105" s="284"/>
      <c r="D105" s="284"/>
      <c r="E105" s="280"/>
      <c r="F105" s="281"/>
      <c r="G105" s="282"/>
      <c r="H105" s="151"/>
      <c r="I105" s="152"/>
      <c r="J105" s="151"/>
      <c r="K105" s="156"/>
      <c r="L105" s="133"/>
    </row>
    <row r="106" spans="1:12" s="134" customFormat="1" ht="18.75" hidden="1" customHeight="1" thickBot="1">
      <c r="A106" s="310"/>
      <c r="B106" s="311"/>
      <c r="C106" s="311"/>
      <c r="D106" s="311"/>
      <c r="E106" s="133"/>
      <c r="F106" s="133"/>
      <c r="G106" s="133"/>
      <c r="H106" s="133"/>
      <c r="I106" s="133"/>
      <c r="J106" s="155"/>
      <c r="K106" s="133"/>
      <c r="L106" s="133"/>
    </row>
    <row r="107" spans="1:12" s="134" customFormat="1" ht="39.75" customHeight="1" thickBot="1">
      <c r="A107" s="283" t="s">
        <v>117</v>
      </c>
      <c r="B107" s="284"/>
      <c r="C107" s="284"/>
      <c r="D107" s="284"/>
      <c r="E107" s="280"/>
      <c r="F107" s="281"/>
      <c r="G107" s="282"/>
      <c r="H107" s="300" t="s">
        <v>118</v>
      </c>
      <c r="I107" s="301"/>
      <c r="J107" s="300" t="s">
        <v>118</v>
      </c>
      <c r="K107" s="301"/>
      <c r="L107" s="133"/>
    </row>
    <row r="108" spans="1:12" ht="18" hidden="1" customHeight="1">
      <c r="A108" s="285"/>
      <c r="B108" s="286"/>
      <c r="C108" s="286"/>
      <c r="D108" s="286"/>
      <c r="E108" s="103"/>
      <c r="F108" s="103"/>
      <c r="G108" s="103"/>
      <c r="H108" s="103"/>
      <c r="I108" s="103"/>
      <c r="J108" s="119"/>
      <c r="K108" s="103"/>
      <c r="L108" s="103"/>
    </row>
    <row r="109" spans="1:12" ht="24.75" customHeight="1" thickBot="1">
      <c r="A109" s="260" t="s">
        <v>123</v>
      </c>
      <c r="B109" s="261"/>
      <c r="C109" s="261"/>
      <c r="D109" s="262"/>
      <c r="E109" s="302"/>
      <c r="F109" s="303"/>
      <c r="G109" s="304"/>
      <c r="H109" s="300" t="s">
        <v>118</v>
      </c>
      <c r="I109" s="301"/>
      <c r="J109" s="300" t="s">
        <v>118</v>
      </c>
      <c r="K109" s="301"/>
      <c r="L109" s="103"/>
    </row>
    <row r="110" spans="1:12" ht="28.5" customHeight="1" thickBot="1">
      <c r="A110" s="287" t="s">
        <v>119</v>
      </c>
      <c r="B110" s="288"/>
      <c r="C110" s="288"/>
      <c r="D110" s="289"/>
      <c r="E110" s="302"/>
      <c r="F110" s="303"/>
      <c r="G110" s="304"/>
      <c r="H110" s="153"/>
      <c r="I110" s="154"/>
      <c r="J110" s="153"/>
      <c r="K110" s="157"/>
      <c r="L110" s="103"/>
    </row>
    <row r="111" spans="1:12" ht="18" customHeight="1">
      <c r="A111" s="136"/>
      <c r="B111" s="136"/>
      <c r="C111" s="136"/>
      <c r="D111" s="136"/>
      <c r="E111" s="103"/>
      <c r="F111" s="103"/>
      <c r="G111" s="103"/>
      <c r="H111" s="103"/>
      <c r="I111" s="103"/>
      <c r="J111" s="119"/>
      <c r="K111" s="103"/>
      <c r="L111" s="103"/>
    </row>
    <row r="112" spans="1:12" ht="15.75" customHeight="1">
      <c r="A112" s="140" t="s">
        <v>209</v>
      </c>
      <c r="B112" s="103"/>
      <c r="C112" s="103"/>
      <c r="D112" s="103"/>
      <c r="E112" s="103"/>
      <c r="F112" s="103"/>
      <c r="G112" s="103"/>
      <c r="H112" s="135"/>
      <c r="I112" s="103"/>
      <c r="J112" s="103"/>
      <c r="K112" s="103"/>
      <c r="L112" s="103"/>
    </row>
    <row r="113" spans="1:12" ht="18">
      <c r="A113" s="121"/>
      <c r="B113" s="121"/>
      <c r="C113" s="121"/>
      <c r="D113" s="121"/>
      <c r="E113" s="121"/>
      <c r="F113" s="121"/>
      <c r="G113" s="121"/>
      <c r="H113" s="121"/>
      <c r="I113" s="121"/>
      <c r="J113" s="121"/>
      <c r="K113" s="121"/>
      <c r="L113" s="103"/>
    </row>
    <row r="114" spans="1:12" ht="18">
      <c r="A114" s="109" t="s">
        <v>216</v>
      </c>
      <c r="B114" s="109"/>
      <c r="C114" s="121"/>
      <c r="D114" s="121"/>
      <c r="E114" s="121"/>
      <c r="F114" s="109" t="s">
        <v>217</v>
      </c>
      <c r="G114" s="109"/>
      <c r="H114" s="121"/>
      <c r="I114" s="121"/>
      <c r="J114" s="109" t="s">
        <v>221</v>
      </c>
      <c r="K114" s="121"/>
      <c r="L114" s="103"/>
    </row>
    <row r="115" spans="1:12" s="147" customFormat="1" ht="15" customHeight="1">
      <c r="A115" s="109"/>
      <c r="B115" s="109"/>
      <c r="C115" s="121"/>
      <c r="D115" s="121"/>
      <c r="E115" s="121"/>
      <c r="F115" s="109"/>
      <c r="G115" s="109"/>
      <c r="H115" s="121"/>
      <c r="I115" s="121"/>
      <c r="J115" s="109"/>
      <c r="K115" s="121"/>
      <c r="L115" s="103"/>
    </row>
    <row r="116" spans="1:12" s="147" customFormat="1" ht="6" customHeight="1">
      <c r="A116" s="109"/>
      <c r="B116" s="109"/>
      <c r="C116" s="121"/>
      <c r="D116" s="121"/>
      <c r="E116" s="121"/>
      <c r="F116" s="109"/>
      <c r="G116" s="109"/>
      <c r="H116" s="121"/>
      <c r="I116" s="121"/>
      <c r="J116" s="109"/>
      <c r="K116" s="121"/>
      <c r="L116" s="103"/>
    </row>
    <row r="117" spans="1:12" ht="22.5" customHeight="1">
      <c r="A117" s="121"/>
      <c r="B117" s="121"/>
      <c r="C117" s="121"/>
      <c r="D117" s="121"/>
      <c r="E117" s="121"/>
      <c r="F117" s="121"/>
      <c r="G117" s="121"/>
      <c r="H117" s="121"/>
      <c r="I117" s="121"/>
      <c r="J117" s="121"/>
      <c r="K117" s="121"/>
      <c r="L117" s="103"/>
    </row>
    <row r="118" spans="1:12" ht="18">
      <c r="A118" s="109" t="s">
        <v>215</v>
      </c>
      <c r="B118" s="109"/>
      <c r="C118" s="121"/>
      <c r="D118" s="121"/>
      <c r="E118" s="109" t="s">
        <v>218</v>
      </c>
      <c r="F118" s="109" t="s">
        <v>219</v>
      </c>
      <c r="G118" s="109"/>
      <c r="H118" s="109"/>
      <c r="I118" s="109" t="s">
        <v>220</v>
      </c>
      <c r="J118" s="109" t="s">
        <v>219</v>
      </c>
      <c r="K118" s="107"/>
      <c r="L118" s="103"/>
    </row>
    <row r="119" spans="1:12" ht="18">
      <c r="A119" s="121"/>
      <c r="B119" s="121"/>
      <c r="C119" s="121"/>
      <c r="D119" s="121"/>
      <c r="E119" s="121"/>
      <c r="F119" s="121"/>
      <c r="G119" s="121"/>
      <c r="H119" s="121"/>
      <c r="I119" s="121"/>
      <c r="J119" s="121"/>
      <c r="K119" s="130"/>
      <c r="L119" s="103"/>
    </row>
    <row r="120" spans="1:12" ht="20.25" customHeight="1">
      <c r="A120" s="121"/>
      <c r="B120" s="121"/>
      <c r="C120" s="121"/>
      <c r="D120" s="121"/>
      <c r="E120" s="109"/>
      <c r="F120" s="121"/>
      <c r="G120" s="121"/>
      <c r="H120" s="109"/>
      <c r="I120" s="109"/>
      <c r="J120" s="109"/>
      <c r="K120" s="130"/>
      <c r="L120" s="103"/>
    </row>
    <row r="121" spans="1:12" ht="9" hidden="1" customHeight="1">
      <c r="A121" s="121"/>
      <c r="B121" s="121"/>
      <c r="C121" s="121"/>
      <c r="D121" s="121"/>
      <c r="E121" s="121"/>
      <c r="F121" s="121"/>
      <c r="G121" s="121"/>
      <c r="H121" s="121"/>
      <c r="I121" s="121"/>
      <c r="J121" s="121"/>
      <c r="K121" s="130"/>
      <c r="L121" s="103"/>
    </row>
    <row r="122" spans="1:12" ht="18" hidden="1">
      <c r="A122" s="121"/>
      <c r="B122" s="121"/>
      <c r="C122" s="121"/>
      <c r="D122" s="121"/>
      <c r="E122" s="121"/>
      <c r="F122" s="121"/>
      <c r="G122" s="121"/>
      <c r="H122" s="121"/>
      <c r="I122" s="121"/>
      <c r="J122" s="121"/>
      <c r="K122" s="130"/>
      <c r="L122" s="103"/>
    </row>
    <row r="123" spans="1:12" ht="18" hidden="1">
      <c r="A123" s="121"/>
      <c r="B123" s="121"/>
      <c r="C123" s="121"/>
      <c r="D123" s="121"/>
      <c r="E123" s="121"/>
      <c r="F123" s="121"/>
      <c r="G123" s="121"/>
      <c r="H123" s="121"/>
      <c r="I123" s="121"/>
      <c r="J123" s="121"/>
      <c r="K123" s="130"/>
      <c r="L123" s="103"/>
    </row>
    <row r="124" spans="1:12" ht="11.25" hidden="1" customHeight="1">
      <c r="A124" s="121"/>
      <c r="B124" s="121"/>
      <c r="C124" s="121"/>
      <c r="D124" s="121"/>
      <c r="E124" s="121"/>
      <c r="F124" s="121"/>
      <c r="G124" s="121"/>
      <c r="H124" s="121"/>
      <c r="I124" s="121"/>
      <c r="J124" s="121"/>
      <c r="K124" s="130"/>
      <c r="L124" s="103"/>
    </row>
    <row r="125" spans="1:12" ht="18">
      <c r="A125" s="109" t="s">
        <v>104</v>
      </c>
      <c r="B125" s="109"/>
      <c r="C125" s="109"/>
      <c r="D125" s="109"/>
      <c r="E125" s="109"/>
      <c r="F125" s="109"/>
      <c r="G125" s="121"/>
      <c r="H125" s="121"/>
      <c r="I125" s="121"/>
      <c r="J125" s="121"/>
      <c r="K125" s="130"/>
      <c r="L125" s="103"/>
    </row>
    <row r="128" spans="1:12" ht="19.5" customHeight="1"/>
    <row r="129" spans="10:10" ht="28.5" customHeight="1"/>
    <row r="135" spans="10:10" ht="15">
      <c r="J135" s="240" t="s">
        <v>225</v>
      </c>
    </row>
    <row r="140" spans="10:10" ht="3.75" customHeight="1"/>
    <row r="141" spans="10:10" hidden="1"/>
    <row r="142" spans="10:10" hidden="1"/>
  </sheetData>
  <mergeCells count="49">
    <mergeCell ref="H107:I107"/>
    <mergeCell ref="E107:G107"/>
    <mergeCell ref="H26:K26"/>
    <mergeCell ref="A104:D104"/>
    <mergeCell ref="H103:I103"/>
    <mergeCell ref="E66:F66"/>
    <mergeCell ref="A65:B65"/>
    <mergeCell ref="C51:D51"/>
    <mergeCell ref="C50:D50"/>
    <mergeCell ref="H50:I50"/>
    <mergeCell ref="H51:I51"/>
    <mergeCell ref="J51:K51"/>
    <mergeCell ref="J50:K50"/>
    <mergeCell ref="A2:K2"/>
    <mergeCell ref="E103:G103"/>
    <mergeCell ref="E104:G104"/>
    <mergeCell ref="E105:G105"/>
    <mergeCell ref="A105:D106"/>
    <mergeCell ref="H49:K49"/>
    <mergeCell ref="A66:B66"/>
    <mergeCell ref="A39:K39"/>
    <mergeCell ref="A42:K42"/>
    <mergeCell ref="A3:K3"/>
    <mergeCell ref="A110:D110"/>
    <mergeCell ref="I65:K65"/>
    <mergeCell ref="I66:K66"/>
    <mergeCell ref="G65:H66"/>
    <mergeCell ref="E65:F65"/>
    <mergeCell ref="J109:K109"/>
    <mergeCell ref="E110:G110"/>
    <mergeCell ref="E109:G109"/>
    <mergeCell ref="I67:K67"/>
    <mergeCell ref="J104:K104"/>
    <mergeCell ref="J107:K107"/>
    <mergeCell ref="G67:H67"/>
    <mergeCell ref="E67:F67"/>
    <mergeCell ref="J103:K103"/>
    <mergeCell ref="A67:B67"/>
    <mergeCell ref="H109:I109"/>
    <mergeCell ref="A109:D109"/>
    <mergeCell ref="C49:G49"/>
    <mergeCell ref="E50:G50"/>
    <mergeCell ref="E51:G51"/>
    <mergeCell ref="C65:D65"/>
    <mergeCell ref="C66:D66"/>
    <mergeCell ref="C67:D67"/>
    <mergeCell ref="C69:D69"/>
    <mergeCell ref="A103:D103"/>
    <mergeCell ref="A107:D108"/>
  </mergeCells>
  <phoneticPr fontId="7" type="noConversion"/>
  <pageMargins left="0.23622047244094491" right="0.23622047244094491" top="0.19685039370078741" bottom="0.15748031496062992" header="0.15748031496062992" footer="0.15748031496062992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4"/>
  <sheetViews>
    <sheetView workbookViewId="0">
      <selection activeCell="B31" sqref="B31"/>
    </sheetView>
  </sheetViews>
  <sheetFormatPr defaultRowHeight="12.75"/>
  <cols>
    <col min="1" max="1" width="3.28515625" customWidth="1"/>
    <col min="2" max="2" width="45.42578125" customWidth="1"/>
    <col min="3" max="3" width="14.5703125" customWidth="1"/>
    <col min="4" max="4" width="17.5703125" customWidth="1"/>
    <col min="5" max="5" width="10.85546875" customWidth="1"/>
    <col min="6" max="6" width="13.42578125" customWidth="1"/>
  </cols>
  <sheetData>
    <row r="1" spans="1:6">
      <c r="B1" s="66" t="s">
        <v>79</v>
      </c>
      <c r="C1" s="66"/>
    </row>
    <row r="2" spans="1:6" ht="3" customHeight="1"/>
    <row r="3" spans="1:6" ht="13.5" customHeight="1"/>
    <row r="4" spans="1:6" hidden="1"/>
    <row r="5" spans="1:6" ht="20.25">
      <c r="A5" s="318" t="s">
        <v>107</v>
      </c>
      <c r="B5" s="318"/>
      <c r="C5" s="318"/>
      <c r="D5" s="318"/>
      <c r="E5" s="318"/>
    </row>
    <row r="6" spans="1:6" ht="25.5" customHeight="1">
      <c r="A6" s="318" t="s">
        <v>80</v>
      </c>
      <c r="B6" s="318"/>
      <c r="C6" s="318"/>
      <c r="D6" s="318"/>
      <c r="E6" s="318"/>
      <c r="F6" s="88"/>
    </row>
    <row r="7" spans="1:6" ht="27" customHeight="1">
      <c r="A7" s="319" t="s">
        <v>82</v>
      </c>
      <c r="B7" s="319"/>
      <c r="C7" s="319"/>
      <c r="D7" s="319"/>
      <c r="E7" s="319"/>
    </row>
    <row r="8" spans="1:6" ht="22.5" customHeight="1">
      <c r="A8" s="319" t="s">
        <v>81</v>
      </c>
      <c r="B8" s="319"/>
      <c r="C8" s="319"/>
      <c r="D8" s="319"/>
      <c r="E8" s="319"/>
    </row>
    <row r="9" spans="1:6" ht="21.75" customHeight="1">
      <c r="A9" s="319" t="s">
        <v>265</v>
      </c>
      <c r="B9" s="319"/>
      <c r="C9" s="319"/>
      <c r="D9" s="319"/>
      <c r="E9" s="319"/>
    </row>
    <row r="10" spans="1:6" ht="6" customHeight="1">
      <c r="A10" s="172"/>
      <c r="B10" s="172"/>
      <c r="C10" s="172"/>
      <c r="D10" s="172"/>
    </row>
    <row r="11" spans="1:6" ht="18" customHeight="1" thickBot="1">
      <c r="E11" t="s">
        <v>149</v>
      </c>
    </row>
    <row r="12" spans="1:6">
      <c r="A12" s="2" t="s">
        <v>27</v>
      </c>
      <c r="B12" s="4" t="s">
        <v>1</v>
      </c>
      <c r="C12" s="4" t="s">
        <v>148</v>
      </c>
      <c r="D12" s="4" t="s">
        <v>90</v>
      </c>
      <c r="E12" s="175" t="s">
        <v>3</v>
      </c>
    </row>
    <row r="13" spans="1:6" ht="18.75" customHeight="1" thickBot="1">
      <c r="A13" s="22"/>
      <c r="B13" s="22"/>
      <c r="C13" s="102" t="s">
        <v>257</v>
      </c>
      <c r="D13" s="54" t="s">
        <v>266</v>
      </c>
      <c r="E13" s="164" t="s">
        <v>161</v>
      </c>
    </row>
    <row r="14" spans="1:6" ht="13.5" thickBot="1">
      <c r="A14" s="1">
        <v>1</v>
      </c>
      <c r="B14" s="1">
        <v>2</v>
      </c>
      <c r="C14" s="1">
        <v>3</v>
      </c>
      <c r="D14" s="1">
        <v>4</v>
      </c>
      <c r="E14" s="101">
        <v>5</v>
      </c>
    </row>
    <row r="15" spans="1:6" ht="21" customHeight="1">
      <c r="A15" s="55" t="s">
        <v>4</v>
      </c>
      <c r="B15" s="13" t="s">
        <v>56</v>
      </c>
      <c r="C15" s="13"/>
      <c r="D15" s="95"/>
      <c r="E15" s="6"/>
    </row>
    <row r="16" spans="1:6" ht="19.5" customHeight="1">
      <c r="A16" s="57" t="s">
        <v>10</v>
      </c>
      <c r="B16" s="9" t="s">
        <v>187</v>
      </c>
      <c r="C16" s="9">
        <f>+C17+C21+C25+C26+C29+C30</f>
        <v>0</v>
      </c>
      <c r="D16" s="96">
        <f>D17+D21+D25+D26+D29+D30</f>
        <v>0</v>
      </c>
      <c r="E16" s="5"/>
    </row>
    <row r="17" spans="1:5" ht="21" customHeight="1">
      <c r="A17" s="57" t="s">
        <v>11</v>
      </c>
      <c r="B17" s="9" t="s">
        <v>188</v>
      </c>
      <c r="C17" s="9">
        <f>C18+C19+C20</f>
        <v>0</v>
      </c>
      <c r="D17" s="96">
        <f>D18+D19+D20</f>
        <v>0</v>
      </c>
      <c r="E17" s="5"/>
    </row>
    <row r="18" spans="1:5" ht="21" customHeight="1">
      <c r="A18" s="58">
        <v>1</v>
      </c>
      <c r="B18" s="5" t="s">
        <v>179</v>
      </c>
      <c r="C18" s="5"/>
      <c r="D18" s="97"/>
      <c r="E18" s="5"/>
    </row>
    <row r="19" spans="1:5" ht="21.75" customHeight="1">
      <c r="A19" s="58">
        <v>2</v>
      </c>
      <c r="B19" s="5" t="s">
        <v>178</v>
      </c>
      <c r="C19" s="5"/>
      <c r="D19" s="97"/>
      <c r="E19" s="5"/>
    </row>
    <row r="20" spans="1:5" ht="21.75" customHeight="1">
      <c r="A20" s="58">
        <v>3</v>
      </c>
      <c r="B20" s="5" t="s">
        <v>162</v>
      </c>
      <c r="C20" s="5"/>
      <c r="D20" s="97"/>
      <c r="E20" s="5"/>
    </row>
    <row r="21" spans="1:5" ht="27.75" customHeight="1">
      <c r="A21" s="57" t="s">
        <v>18</v>
      </c>
      <c r="B21" s="91" t="s">
        <v>163</v>
      </c>
      <c r="C21" s="91">
        <f>+C22+C23+C24</f>
        <v>0</v>
      </c>
      <c r="D21" s="96">
        <f>D22+D23+D24</f>
        <v>0</v>
      </c>
      <c r="E21" s="5"/>
    </row>
    <row r="22" spans="1:5" ht="17.100000000000001" customHeight="1">
      <c r="A22" s="58">
        <v>1</v>
      </c>
      <c r="B22" s="5" t="s">
        <v>164</v>
      </c>
      <c r="C22" s="5"/>
      <c r="D22" s="97"/>
      <c r="E22" s="5"/>
    </row>
    <row r="23" spans="1:5" ht="20.25" customHeight="1">
      <c r="A23" s="58">
        <v>2</v>
      </c>
      <c r="B23" s="90" t="s">
        <v>165</v>
      </c>
      <c r="C23" s="90"/>
      <c r="D23" s="97"/>
      <c r="E23" s="5"/>
    </row>
    <row r="24" spans="1:5" ht="24.75" customHeight="1">
      <c r="A24" s="59">
        <v>3</v>
      </c>
      <c r="B24" s="8" t="s">
        <v>162</v>
      </c>
      <c r="C24" s="8"/>
      <c r="D24" s="98"/>
      <c r="E24" s="5"/>
    </row>
    <row r="25" spans="1:5" ht="26.25" customHeight="1">
      <c r="A25" s="57" t="s">
        <v>19</v>
      </c>
      <c r="B25" s="9" t="s">
        <v>147</v>
      </c>
      <c r="C25" s="9"/>
      <c r="D25" s="96"/>
      <c r="E25" s="5"/>
    </row>
    <row r="26" spans="1:5" ht="21" customHeight="1">
      <c r="A26" s="57" t="s">
        <v>20</v>
      </c>
      <c r="B26" s="9" t="s">
        <v>189</v>
      </c>
      <c r="C26" s="9">
        <f>C27+C28</f>
        <v>0</v>
      </c>
      <c r="D26" s="96">
        <f>D27+D28</f>
        <v>0</v>
      </c>
      <c r="E26" s="5"/>
    </row>
    <row r="27" spans="1:5" ht="17.100000000000001" customHeight="1">
      <c r="A27" s="60">
        <v>1</v>
      </c>
      <c r="B27" s="6" t="s">
        <v>267</v>
      </c>
      <c r="C27" s="6"/>
      <c r="D27" s="99"/>
      <c r="E27" s="5"/>
    </row>
    <row r="28" spans="1:5" ht="17.100000000000001" customHeight="1">
      <c r="A28" s="58">
        <v>2</v>
      </c>
      <c r="B28" s="5" t="s">
        <v>268</v>
      </c>
      <c r="C28" s="5"/>
      <c r="D28" s="97"/>
      <c r="E28" s="5"/>
    </row>
    <row r="29" spans="1:5" s="32" customFormat="1" ht="20.25" customHeight="1">
      <c r="A29" s="62" t="s">
        <v>21</v>
      </c>
      <c r="B29" s="31" t="s">
        <v>31</v>
      </c>
      <c r="C29" s="31"/>
      <c r="D29" s="100"/>
      <c r="E29" s="31"/>
    </row>
    <row r="30" spans="1:5" s="32" customFormat="1" ht="22.5" customHeight="1">
      <c r="A30" s="62" t="s">
        <v>23</v>
      </c>
      <c r="B30" s="202" t="s">
        <v>190</v>
      </c>
      <c r="C30" s="31"/>
      <c r="D30" s="100"/>
      <c r="E30" s="31"/>
    </row>
    <row r="31" spans="1:5" ht="21" customHeight="1">
      <c r="A31" s="57" t="s">
        <v>5</v>
      </c>
      <c r="B31" s="9" t="s">
        <v>84</v>
      </c>
      <c r="C31" s="9">
        <f>C32+C33+C34+C35</f>
        <v>0</v>
      </c>
      <c r="D31" s="96">
        <f>D32+D33+D34+D35</f>
        <v>0</v>
      </c>
      <c r="E31" s="5"/>
    </row>
    <row r="32" spans="1:5" ht="24" customHeight="1">
      <c r="A32" s="58">
        <v>1</v>
      </c>
      <c r="B32" s="5" t="s">
        <v>88</v>
      </c>
      <c r="C32" s="5"/>
      <c r="D32" s="97"/>
      <c r="E32" s="5"/>
    </row>
    <row r="33" spans="1:5" ht="25.5" customHeight="1">
      <c r="A33" s="58">
        <v>2</v>
      </c>
      <c r="B33" s="5" t="s">
        <v>89</v>
      </c>
      <c r="C33" s="5"/>
      <c r="D33" s="97"/>
      <c r="E33" s="5"/>
    </row>
    <row r="34" spans="1:5" ht="24.75" customHeight="1">
      <c r="A34" s="63">
        <v>3</v>
      </c>
      <c r="B34" s="7" t="s">
        <v>166</v>
      </c>
      <c r="C34" s="7"/>
      <c r="D34" s="97"/>
      <c r="E34" s="5"/>
    </row>
    <row r="35" spans="1:5" ht="30.75" customHeight="1" thickBot="1">
      <c r="A35" s="64">
        <v>4</v>
      </c>
      <c r="B35" s="23" t="s">
        <v>167</v>
      </c>
      <c r="C35" s="23"/>
      <c r="D35" s="98"/>
      <c r="E35" s="8"/>
    </row>
    <row r="36" spans="1:5" ht="28.5" customHeight="1" thickBot="1">
      <c r="A36" s="20"/>
      <c r="B36" s="163" t="s">
        <v>191</v>
      </c>
      <c r="C36" s="162">
        <f>C15+C16-C31</f>
        <v>0</v>
      </c>
      <c r="D36" s="28">
        <f>D15+D16-D31</f>
        <v>0</v>
      </c>
      <c r="E36" s="94"/>
    </row>
    <row r="37" spans="1:5">
      <c r="A37" s="19"/>
      <c r="B37" s="131" t="s">
        <v>135</v>
      </c>
    </row>
    <row r="39" spans="1:5" ht="18">
      <c r="B39" s="25"/>
      <c r="C39" s="25"/>
      <c r="D39" s="25"/>
    </row>
    <row r="40" spans="1:5">
      <c r="B40" t="s">
        <v>85</v>
      </c>
    </row>
    <row r="41" spans="1:5">
      <c r="B41" s="93" t="s">
        <v>86</v>
      </c>
      <c r="C41" s="93"/>
    </row>
    <row r="43" spans="1:5" ht="19.5" customHeight="1"/>
    <row r="44" spans="1:5" ht="15.75">
      <c r="A44" t="s">
        <v>87</v>
      </c>
      <c r="B44" s="26"/>
      <c r="C44" s="26"/>
    </row>
  </sheetData>
  <mergeCells count="5">
    <mergeCell ref="A6:E6"/>
    <mergeCell ref="A7:E7"/>
    <mergeCell ref="A8:E8"/>
    <mergeCell ref="A9:E9"/>
    <mergeCell ref="A5:E5"/>
  </mergeCells>
  <pageMargins left="0.43" right="0.23" top="0.26" bottom="0.16" header="0.19" footer="0.16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6"/>
  <sheetViews>
    <sheetView workbookViewId="0">
      <selection activeCell="B30" sqref="B30"/>
    </sheetView>
  </sheetViews>
  <sheetFormatPr defaultRowHeight="12.75"/>
  <cols>
    <col min="1" max="1" width="3.28515625" customWidth="1"/>
    <col min="2" max="2" width="45.42578125" customWidth="1"/>
    <col min="3" max="3" width="14.5703125" customWidth="1"/>
    <col min="4" max="4" width="17.5703125" customWidth="1"/>
    <col min="5" max="5" width="10.85546875" customWidth="1"/>
    <col min="6" max="6" width="13.42578125" customWidth="1"/>
  </cols>
  <sheetData>
    <row r="1" spans="1:6">
      <c r="B1" s="66" t="s">
        <v>79</v>
      </c>
      <c r="C1" s="66"/>
    </row>
    <row r="2" spans="1:6" ht="3" customHeight="1"/>
    <row r="3" spans="1:6" ht="25.5" customHeight="1"/>
    <row r="4" spans="1:6" hidden="1"/>
    <row r="5" spans="1:6" ht="20.25">
      <c r="A5" s="318" t="s">
        <v>107</v>
      </c>
      <c r="B5" s="318"/>
      <c r="C5" s="318"/>
      <c r="D5" s="318"/>
      <c r="E5" s="318"/>
    </row>
    <row r="6" spans="1:6" ht="25.5" customHeight="1">
      <c r="A6" s="318" t="s">
        <v>80</v>
      </c>
      <c r="B6" s="318"/>
      <c r="C6" s="318"/>
      <c r="D6" s="318"/>
      <c r="E6" s="318"/>
      <c r="F6" s="88"/>
    </row>
    <row r="7" spans="1:6" ht="27" customHeight="1">
      <c r="A7" s="319" t="s">
        <v>82</v>
      </c>
      <c r="B7" s="319"/>
      <c r="C7" s="319"/>
      <c r="D7" s="319"/>
      <c r="E7" s="319"/>
    </row>
    <row r="8" spans="1:6" ht="22.5" customHeight="1">
      <c r="A8" s="319" t="s">
        <v>81</v>
      </c>
      <c r="B8" s="319"/>
      <c r="C8" s="319"/>
      <c r="D8" s="319"/>
      <c r="E8" s="319"/>
    </row>
    <row r="9" spans="1:6" ht="21.75" customHeight="1">
      <c r="A9" s="319" t="s">
        <v>265</v>
      </c>
      <c r="B9" s="319"/>
      <c r="C9" s="319"/>
      <c r="D9" s="319"/>
      <c r="E9" s="319"/>
    </row>
    <row r="10" spans="1:6" ht="6" customHeight="1">
      <c r="A10" s="201"/>
      <c r="B10" s="201"/>
      <c r="C10" s="201"/>
      <c r="D10" s="201"/>
    </row>
    <row r="11" spans="1:6" ht="14.25" customHeight="1" thickBot="1">
      <c r="E11" t="s">
        <v>149</v>
      </c>
    </row>
    <row r="12" spans="1:6">
      <c r="A12" s="2" t="s">
        <v>27</v>
      </c>
      <c r="B12" s="4" t="s">
        <v>1</v>
      </c>
      <c r="C12" s="4" t="s">
        <v>90</v>
      </c>
      <c r="D12" s="4" t="s">
        <v>90</v>
      </c>
      <c r="E12" s="175" t="s">
        <v>3</v>
      </c>
    </row>
    <row r="13" spans="1:6" ht="18.75" customHeight="1" thickBot="1">
      <c r="A13" s="22"/>
      <c r="B13" s="22"/>
      <c r="C13" s="102" t="s">
        <v>269</v>
      </c>
      <c r="D13" s="54" t="s">
        <v>266</v>
      </c>
      <c r="E13" s="164" t="s">
        <v>161</v>
      </c>
    </row>
    <row r="14" spans="1:6" ht="13.5" thickBot="1">
      <c r="A14" s="1">
        <v>1</v>
      </c>
      <c r="B14" s="1">
        <v>2</v>
      </c>
      <c r="C14" s="1">
        <v>3</v>
      </c>
      <c r="D14" s="1">
        <v>4</v>
      </c>
      <c r="E14" s="101">
        <v>5</v>
      </c>
    </row>
    <row r="15" spans="1:6" ht="21" customHeight="1">
      <c r="A15" s="55" t="s">
        <v>4</v>
      </c>
      <c r="B15" s="13" t="s">
        <v>56</v>
      </c>
      <c r="C15" s="13"/>
      <c r="D15" s="95">
        <f>C36</f>
        <v>0</v>
      </c>
      <c r="E15" s="6"/>
    </row>
    <row r="16" spans="1:6" ht="19.5" customHeight="1">
      <c r="A16" s="57" t="s">
        <v>10</v>
      </c>
      <c r="B16" s="9" t="s">
        <v>187</v>
      </c>
      <c r="C16" s="9">
        <f>C17+C21+C25+C26+C29+C30</f>
        <v>0</v>
      </c>
      <c r="D16" s="96">
        <f>D17+D21+D25+D26+D29+D30</f>
        <v>0</v>
      </c>
      <c r="E16" s="5"/>
    </row>
    <row r="17" spans="1:5" ht="17.100000000000001" customHeight="1">
      <c r="A17" s="57" t="s">
        <v>11</v>
      </c>
      <c r="B17" s="9" t="s">
        <v>188</v>
      </c>
      <c r="C17" s="9">
        <f>+C18+C19+C20</f>
        <v>0</v>
      </c>
      <c r="D17" s="96">
        <f>D18+D19+D20</f>
        <v>0</v>
      </c>
      <c r="E17" s="5"/>
    </row>
    <row r="18" spans="1:5" ht="18.75" customHeight="1">
      <c r="A18" s="58">
        <v>1</v>
      </c>
      <c r="B18" s="5" t="s">
        <v>179</v>
      </c>
      <c r="C18" s="5"/>
      <c r="D18" s="97"/>
      <c r="E18" s="5"/>
    </row>
    <row r="19" spans="1:5" ht="19.5" customHeight="1">
      <c r="A19" s="58">
        <v>2</v>
      </c>
      <c r="B19" s="5" t="s">
        <v>178</v>
      </c>
      <c r="C19" s="5"/>
      <c r="D19" s="97"/>
      <c r="E19" s="5"/>
    </row>
    <row r="20" spans="1:5" ht="19.5" customHeight="1">
      <c r="A20" s="58">
        <v>3</v>
      </c>
      <c r="B20" s="5" t="s">
        <v>162</v>
      </c>
      <c r="C20" s="5"/>
      <c r="D20" s="97"/>
      <c r="E20" s="5"/>
    </row>
    <row r="21" spans="1:5" ht="27" customHeight="1">
      <c r="A21" s="57" t="s">
        <v>18</v>
      </c>
      <c r="B21" s="91" t="s">
        <v>163</v>
      </c>
      <c r="C21" s="91">
        <f>C22+C23+C24</f>
        <v>0</v>
      </c>
      <c r="D21" s="96">
        <f>D22+D23+D24</f>
        <v>0</v>
      </c>
      <c r="E21" s="5"/>
    </row>
    <row r="22" spans="1:5" ht="18" customHeight="1">
      <c r="A22" s="58">
        <v>1</v>
      </c>
      <c r="B22" s="5" t="s">
        <v>164</v>
      </c>
      <c r="C22" s="5"/>
      <c r="D22" s="97"/>
      <c r="E22" s="5"/>
    </row>
    <row r="23" spans="1:5" ht="27.75" customHeight="1">
      <c r="A23" s="58">
        <v>2</v>
      </c>
      <c r="B23" s="90" t="s">
        <v>165</v>
      </c>
      <c r="C23" s="90"/>
      <c r="D23" s="97"/>
      <c r="E23" s="5"/>
    </row>
    <row r="24" spans="1:5" ht="20.25" customHeight="1">
      <c r="A24" s="59">
        <v>3</v>
      </c>
      <c r="B24" s="8" t="s">
        <v>162</v>
      </c>
      <c r="C24" s="8"/>
      <c r="D24" s="98"/>
      <c r="E24" s="5"/>
    </row>
    <row r="25" spans="1:5" ht="25.5" customHeight="1">
      <c r="A25" s="57" t="s">
        <v>19</v>
      </c>
      <c r="B25" s="9" t="s">
        <v>147</v>
      </c>
      <c r="C25" s="9"/>
      <c r="D25" s="96"/>
      <c r="E25" s="5"/>
    </row>
    <row r="26" spans="1:5" ht="29.25" customHeight="1">
      <c r="A26" s="57" t="s">
        <v>20</v>
      </c>
      <c r="B26" s="9" t="s">
        <v>189</v>
      </c>
      <c r="C26" s="9">
        <f>C27+C28</f>
        <v>0</v>
      </c>
      <c r="D26" s="96">
        <f>D27+D28</f>
        <v>0</v>
      </c>
      <c r="E26" s="5"/>
    </row>
    <row r="27" spans="1:5" ht="15.75" customHeight="1">
      <c r="A27" s="60">
        <v>1</v>
      </c>
      <c r="B27" s="6" t="s">
        <v>267</v>
      </c>
      <c r="C27" s="6"/>
      <c r="D27" s="99"/>
      <c r="E27" s="5"/>
    </row>
    <row r="28" spans="1:5" ht="20.25" customHeight="1">
      <c r="A28" s="58">
        <v>2</v>
      </c>
      <c r="B28" s="5" t="s">
        <v>268</v>
      </c>
      <c r="C28" s="5"/>
      <c r="D28" s="97"/>
      <c r="E28" s="5"/>
    </row>
    <row r="29" spans="1:5" s="32" customFormat="1" ht="21" customHeight="1">
      <c r="A29" s="62" t="s">
        <v>21</v>
      </c>
      <c r="B29" s="31" t="s">
        <v>31</v>
      </c>
      <c r="C29" s="31"/>
      <c r="D29" s="100"/>
      <c r="E29" s="31"/>
    </row>
    <row r="30" spans="1:5" s="32" customFormat="1" ht="28.5" customHeight="1">
      <c r="A30" s="62" t="s">
        <v>23</v>
      </c>
      <c r="B30" s="202" t="s">
        <v>190</v>
      </c>
      <c r="C30" s="31"/>
      <c r="D30" s="100"/>
      <c r="E30" s="31"/>
    </row>
    <row r="31" spans="1:5" ht="21" customHeight="1">
      <c r="A31" s="57" t="s">
        <v>5</v>
      </c>
      <c r="B31" s="9" t="s">
        <v>84</v>
      </c>
      <c r="C31" s="9">
        <f>C32+C33+C34+C35</f>
        <v>0</v>
      </c>
      <c r="D31" s="96">
        <f>+D32+D33+D34+D35</f>
        <v>0</v>
      </c>
      <c r="E31" s="5"/>
    </row>
    <row r="32" spans="1:5" ht="21" customHeight="1">
      <c r="A32" s="58">
        <v>1</v>
      </c>
      <c r="B32" s="5" t="s">
        <v>88</v>
      </c>
      <c r="C32" s="5"/>
      <c r="D32" s="97"/>
      <c r="E32" s="5"/>
    </row>
    <row r="33" spans="1:5" ht="21" customHeight="1">
      <c r="A33" s="58">
        <v>2</v>
      </c>
      <c r="B33" s="5" t="s">
        <v>89</v>
      </c>
      <c r="C33" s="5"/>
      <c r="D33" s="97"/>
      <c r="E33" s="5"/>
    </row>
    <row r="34" spans="1:5" ht="21" customHeight="1">
      <c r="A34" s="63">
        <v>3</v>
      </c>
      <c r="B34" s="7" t="s">
        <v>166</v>
      </c>
      <c r="C34" s="7"/>
      <c r="D34" s="97"/>
      <c r="E34" s="5"/>
    </row>
    <row r="35" spans="1:5" ht="21" customHeight="1" thickBot="1">
      <c r="A35" s="64">
        <v>4</v>
      </c>
      <c r="B35" s="23" t="s">
        <v>167</v>
      </c>
      <c r="C35" s="23"/>
      <c r="D35" s="98"/>
      <c r="E35" s="8"/>
    </row>
    <row r="36" spans="1:5" ht="23.25" customHeight="1" thickBot="1">
      <c r="A36" s="20"/>
      <c r="B36" s="163" t="s">
        <v>191</v>
      </c>
      <c r="C36" s="162">
        <f>C15+C16-C31</f>
        <v>0</v>
      </c>
      <c r="D36" s="28">
        <f>D15+D16-D31</f>
        <v>0</v>
      </c>
      <c r="E36" s="94"/>
    </row>
    <row r="37" spans="1:5" ht="17.100000000000001" customHeight="1">
      <c r="A37" s="19"/>
      <c r="B37" s="131" t="s">
        <v>135</v>
      </c>
    </row>
    <row r="38" spans="1:5" ht="17.100000000000001" customHeight="1"/>
    <row r="39" spans="1:5" ht="17.100000000000001" customHeight="1">
      <c r="B39" s="25"/>
      <c r="C39" s="25"/>
      <c r="D39" s="25"/>
    </row>
    <row r="40" spans="1:5">
      <c r="B40" t="s">
        <v>85</v>
      </c>
    </row>
    <row r="41" spans="1:5">
      <c r="B41" s="93" t="s">
        <v>86</v>
      </c>
      <c r="C41" s="93"/>
    </row>
    <row r="44" spans="1:5" ht="15.75">
      <c r="A44" t="s">
        <v>87</v>
      </c>
      <c r="B44" s="26"/>
      <c r="C44" s="26"/>
    </row>
    <row r="46" spans="1:5" ht="19.5" customHeight="1"/>
  </sheetData>
  <mergeCells count="5">
    <mergeCell ref="A5:E5"/>
    <mergeCell ref="A6:E6"/>
    <mergeCell ref="A7:E7"/>
    <mergeCell ref="A8:E8"/>
    <mergeCell ref="A9:E9"/>
  </mergeCells>
  <phoneticPr fontId="7" type="noConversion"/>
  <pageMargins left="0.43" right="0.23" top="0.26" bottom="0.16" header="0.19" footer="0.16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5"/>
  <sheetViews>
    <sheetView workbookViewId="0">
      <selection activeCell="O20" sqref="O20"/>
    </sheetView>
  </sheetViews>
  <sheetFormatPr defaultRowHeight="12.75"/>
  <cols>
    <col min="1" max="1" width="3" customWidth="1"/>
    <col min="2" max="2" width="41.42578125" customWidth="1"/>
    <col min="3" max="3" width="13.7109375" customWidth="1"/>
    <col min="4" max="4" width="14.42578125" customWidth="1"/>
    <col min="5" max="5" width="7.85546875" customWidth="1"/>
  </cols>
  <sheetData>
    <row r="1" spans="1:5">
      <c r="B1" s="66" t="s">
        <v>57</v>
      </c>
    </row>
    <row r="4" spans="1:5" ht="3.75" customHeight="1"/>
    <row r="5" spans="1:5" s="16" customFormat="1" ht="20.25">
      <c r="A5" s="318" t="s">
        <v>72</v>
      </c>
      <c r="B5" s="318"/>
      <c r="C5" s="318"/>
      <c r="D5" s="318"/>
      <c r="E5" s="318"/>
    </row>
    <row r="6" spans="1:5" s="16" customFormat="1" ht="20.25">
      <c r="A6" s="318" t="s">
        <v>73</v>
      </c>
      <c r="B6" s="318"/>
      <c r="C6" s="318"/>
      <c r="D6" s="318"/>
      <c r="E6" s="318"/>
    </row>
    <row r="7" spans="1:5" s="16" customFormat="1" ht="27" customHeight="1">
      <c r="A7" s="319" t="s">
        <v>74</v>
      </c>
      <c r="B7" s="319"/>
      <c r="C7" s="319"/>
      <c r="D7" s="319"/>
      <c r="E7" s="319"/>
    </row>
    <row r="8" spans="1:5" s="16" customFormat="1" ht="29.25" customHeight="1">
      <c r="A8" s="319" t="s">
        <v>75</v>
      </c>
      <c r="B8" s="319"/>
      <c r="C8" s="319"/>
      <c r="D8" s="319"/>
      <c r="E8" s="319"/>
    </row>
    <row r="9" spans="1:5" s="16" customFormat="1" ht="20.25">
      <c r="A9" s="319" t="s">
        <v>250</v>
      </c>
      <c r="B9" s="319"/>
      <c r="C9" s="319"/>
      <c r="D9" s="319"/>
      <c r="E9" s="319"/>
    </row>
    <row r="10" spans="1:5" ht="13.5" thickBot="1"/>
    <row r="11" spans="1:5">
      <c r="A11" s="2" t="s">
        <v>27</v>
      </c>
      <c r="B11" s="4" t="s">
        <v>1</v>
      </c>
      <c r="C11" s="4" t="s">
        <v>148</v>
      </c>
      <c r="D11" s="4" t="s">
        <v>2</v>
      </c>
      <c r="E11" s="4" t="s">
        <v>3</v>
      </c>
    </row>
    <row r="12" spans="1:5">
      <c r="A12" s="17"/>
      <c r="B12" s="17"/>
      <c r="C12" s="18" t="s">
        <v>270</v>
      </c>
      <c r="D12" s="18" t="s">
        <v>271</v>
      </c>
      <c r="E12" s="165" t="s">
        <v>140</v>
      </c>
    </row>
    <row r="13" spans="1:5" ht="13.5" thickBot="1">
      <c r="A13" s="3"/>
      <c r="B13" s="3"/>
      <c r="C13" s="3"/>
      <c r="D13" s="3"/>
      <c r="E13" s="3"/>
    </row>
    <row r="14" spans="1:5" ht="13.5" thickBot="1">
      <c r="A14" s="1">
        <v>1</v>
      </c>
      <c r="B14" s="1">
        <v>2</v>
      </c>
      <c r="C14" s="1">
        <v>3</v>
      </c>
      <c r="D14" s="1">
        <v>4</v>
      </c>
      <c r="E14" s="1">
        <v>5</v>
      </c>
    </row>
    <row r="15" spans="1:5" ht="24.95" customHeight="1">
      <c r="A15" s="13" t="s">
        <v>4</v>
      </c>
      <c r="B15" s="13" t="s">
        <v>28</v>
      </c>
      <c r="C15" s="15"/>
      <c r="D15" s="15"/>
      <c r="E15" s="15"/>
    </row>
    <row r="16" spans="1:5" ht="24.95" customHeight="1">
      <c r="A16" s="9" t="s">
        <v>10</v>
      </c>
      <c r="B16" s="9" t="s">
        <v>241</v>
      </c>
      <c r="C16" s="14">
        <f>C17+C18+C19</f>
        <v>0</v>
      </c>
      <c r="D16" s="14">
        <f>D17+D18+D19</f>
        <v>0</v>
      </c>
      <c r="E16" s="15"/>
    </row>
    <row r="17" spans="1:5" ht="32.25" customHeight="1">
      <c r="A17" s="5">
        <v>1</v>
      </c>
      <c r="B17" s="176" t="s">
        <v>164</v>
      </c>
      <c r="C17" s="11"/>
      <c r="D17" s="11"/>
      <c r="E17" s="10"/>
    </row>
    <row r="18" spans="1:5" ht="24.95" customHeight="1">
      <c r="A18" s="5">
        <v>2</v>
      </c>
      <c r="B18" s="5" t="s">
        <v>136</v>
      </c>
      <c r="C18" s="11"/>
      <c r="D18" s="11"/>
      <c r="E18" s="10"/>
    </row>
    <row r="19" spans="1:5" ht="24.95" customHeight="1">
      <c r="A19" s="160">
        <v>3</v>
      </c>
      <c r="B19" s="5" t="s">
        <v>162</v>
      </c>
      <c r="C19" s="11"/>
      <c r="D19" s="11"/>
      <c r="E19" s="10"/>
    </row>
    <row r="20" spans="1:5" ht="24.95" customHeight="1">
      <c r="A20" s="9" t="s">
        <v>11</v>
      </c>
      <c r="B20" s="9" t="s">
        <v>242</v>
      </c>
      <c r="C20" s="14">
        <f>C21+C22+C23+C24+C25</f>
        <v>0</v>
      </c>
      <c r="D20" s="14">
        <f>D21+D22+D23+D24+D25</f>
        <v>0</v>
      </c>
      <c r="E20" s="15"/>
    </row>
    <row r="21" spans="1:5" ht="27" customHeight="1">
      <c r="A21" s="5">
        <v>1</v>
      </c>
      <c r="B21" s="90" t="s">
        <v>235</v>
      </c>
      <c r="C21" s="11"/>
      <c r="D21" s="11"/>
      <c r="E21" s="10"/>
    </row>
    <row r="22" spans="1:5" ht="28.5" customHeight="1">
      <c r="A22" s="5">
        <v>2</v>
      </c>
      <c r="B22" s="5" t="s">
        <v>236</v>
      </c>
      <c r="C22" s="11"/>
      <c r="D22" s="11"/>
      <c r="E22" s="10"/>
    </row>
    <row r="23" spans="1:5" ht="35.25" customHeight="1">
      <c r="A23" s="8">
        <v>3</v>
      </c>
      <c r="B23" s="92" t="s">
        <v>237</v>
      </c>
      <c r="C23" s="12"/>
      <c r="D23" s="12"/>
      <c r="E23" s="11"/>
    </row>
    <row r="24" spans="1:5" ht="29.25" customHeight="1">
      <c r="A24" s="8">
        <v>4</v>
      </c>
      <c r="B24" s="8" t="s">
        <v>168</v>
      </c>
      <c r="C24" s="12"/>
      <c r="D24" s="12"/>
      <c r="E24" s="11"/>
    </row>
    <row r="25" spans="1:5" ht="32.25" customHeight="1" thickBot="1">
      <c r="A25" s="8">
        <v>5</v>
      </c>
      <c r="B25" s="8" t="s">
        <v>169</v>
      </c>
      <c r="C25" s="12"/>
      <c r="D25" s="12"/>
      <c r="E25" s="29"/>
    </row>
    <row r="26" spans="1:5" ht="24.95" customHeight="1" thickBot="1">
      <c r="A26" s="20"/>
      <c r="B26" s="21" t="s">
        <v>137</v>
      </c>
      <c r="C26" s="27">
        <f>C15+C16-C20</f>
        <v>0</v>
      </c>
      <c r="D26" s="28">
        <f>D15+D16-D20</f>
        <v>0</v>
      </c>
      <c r="E26" s="28"/>
    </row>
    <row r="27" spans="1:5" ht="12.75" customHeight="1">
      <c r="A27" s="19"/>
      <c r="B27" s="161" t="s">
        <v>139</v>
      </c>
      <c r="C27" s="19"/>
      <c r="D27" s="19"/>
      <c r="E27" s="19"/>
    </row>
    <row r="28" spans="1:5" ht="23.25" customHeight="1">
      <c r="A28" s="19"/>
      <c r="B28" s="131" t="s">
        <v>108</v>
      </c>
      <c r="C28" s="19"/>
      <c r="D28" s="19"/>
      <c r="E28" s="19"/>
    </row>
    <row r="29" spans="1:5">
      <c r="A29" s="19"/>
      <c r="B29" s="19"/>
      <c r="C29" s="19"/>
      <c r="D29" s="19"/>
      <c r="E29" s="19"/>
    </row>
    <row r="30" spans="1:5" s="88" customFormat="1" ht="33" customHeight="1">
      <c r="A30" s="85"/>
      <c r="B30" s="86" t="s">
        <v>76</v>
      </c>
      <c r="C30" s="87"/>
      <c r="D30" s="85"/>
      <c r="E30" s="85"/>
    </row>
    <row r="31" spans="1:5">
      <c r="A31" s="19"/>
      <c r="B31" s="89" t="s">
        <v>77</v>
      </c>
      <c r="C31" s="19"/>
      <c r="D31" s="19"/>
      <c r="E31" s="19"/>
    </row>
    <row r="32" spans="1:5">
      <c r="A32" s="19"/>
      <c r="B32" s="19"/>
      <c r="C32" s="19"/>
      <c r="D32" s="19"/>
      <c r="E32" s="19"/>
    </row>
    <row r="33" spans="1:5" ht="59.25" customHeight="1">
      <c r="A33" s="19"/>
      <c r="B33" s="19"/>
      <c r="C33" s="19"/>
      <c r="D33" s="19"/>
      <c r="E33" s="19"/>
    </row>
    <row r="34" spans="1:5" hidden="1">
      <c r="A34" s="19"/>
      <c r="B34" s="19"/>
      <c r="C34" s="19"/>
      <c r="D34" s="19"/>
      <c r="E34" s="19"/>
    </row>
    <row r="35" spans="1:5">
      <c r="B35" s="88" t="s">
        <v>78</v>
      </c>
    </row>
  </sheetData>
  <mergeCells count="5">
    <mergeCell ref="A5:E5"/>
    <mergeCell ref="A6:E6"/>
    <mergeCell ref="A7:E7"/>
    <mergeCell ref="A8:E8"/>
    <mergeCell ref="A9:E9"/>
  </mergeCells>
  <pageMargins left="0.75" right="0.59" top="0.63" bottom="0.77" header="0.41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5"/>
  <sheetViews>
    <sheetView workbookViewId="0">
      <selection activeCell="H7" sqref="H7"/>
    </sheetView>
  </sheetViews>
  <sheetFormatPr defaultRowHeight="12.75"/>
  <cols>
    <col min="1" max="1" width="3" customWidth="1"/>
    <col min="2" max="2" width="41.42578125" customWidth="1"/>
    <col min="3" max="3" width="17" customWidth="1"/>
    <col min="4" max="4" width="14.42578125" customWidth="1"/>
    <col min="5" max="5" width="7.85546875" customWidth="1"/>
  </cols>
  <sheetData>
    <row r="1" spans="1:8">
      <c r="B1" s="66" t="s">
        <v>57</v>
      </c>
    </row>
    <row r="4" spans="1:8" ht="3.75" customHeight="1"/>
    <row r="5" spans="1:8" s="16" customFormat="1" ht="20.25">
      <c r="A5" s="318" t="s">
        <v>72</v>
      </c>
      <c r="B5" s="318"/>
      <c r="C5" s="318"/>
      <c r="D5" s="318"/>
      <c r="E5" s="318"/>
    </row>
    <row r="6" spans="1:8" s="16" customFormat="1" ht="20.25">
      <c r="A6" s="318" t="s">
        <v>73</v>
      </c>
      <c r="B6" s="318"/>
      <c r="C6" s="318"/>
      <c r="D6" s="318"/>
      <c r="E6" s="318"/>
    </row>
    <row r="7" spans="1:8" s="16" customFormat="1" ht="27" customHeight="1">
      <c r="A7" s="319" t="s">
        <v>74</v>
      </c>
      <c r="B7" s="319"/>
      <c r="C7" s="319"/>
      <c r="D7" s="319"/>
      <c r="E7" s="319"/>
      <c r="H7" s="16" t="s">
        <v>251</v>
      </c>
    </row>
    <row r="8" spans="1:8" s="16" customFormat="1" ht="29.25" customHeight="1">
      <c r="A8" s="319" t="s">
        <v>75</v>
      </c>
      <c r="B8" s="319"/>
      <c r="C8" s="319"/>
      <c r="D8" s="319"/>
      <c r="E8" s="319"/>
    </row>
    <row r="9" spans="1:8" s="16" customFormat="1" ht="20.25">
      <c r="A9" s="319" t="s">
        <v>250</v>
      </c>
      <c r="B9" s="319"/>
      <c r="C9" s="319"/>
      <c r="D9" s="319"/>
      <c r="E9" s="319"/>
    </row>
    <row r="10" spans="1:8" ht="13.5" thickBot="1"/>
    <row r="11" spans="1:8">
      <c r="A11" s="2" t="s">
        <v>27</v>
      </c>
      <c r="B11" s="4" t="s">
        <v>1</v>
      </c>
      <c r="C11" s="4" t="s">
        <v>2</v>
      </c>
      <c r="D11" s="4" t="s">
        <v>2</v>
      </c>
      <c r="E11" s="4" t="s">
        <v>3</v>
      </c>
    </row>
    <row r="12" spans="1:8">
      <c r="A12" s="17"/>
      <c r="B12" s="17"/>
      <c r="C12" s="18" t="s">
        <v>272</v>
      </c>
      <c r="D12" s="18" t="s">
        <v>252</v>
      </c>
      <c r="E12" s="165" t="s">
        <v>140</v>
      </c>
    </row>
    <row r="13" spans="1:8" ht="13.5" thickBot="1">
      <c r="A13" s="3"/>
      <c r="B13" s="3"/>
      <c r="C13" s="3"/>
      <c r="D13" s="3"/>
      <c r="E13" s="3"/>
    </row>
    <row r="14" spans="1:8" ht="13.5" thickBot="1">
      <c r="A14" s="1">
        <v>1</v>
      </c>
      <c r="B14" s="1">
        <v>2</v>
      </c>
      <c r="C14" s="1">
        <v>3</v>
      </c>
      <c r="D14" s="1">
        <v>4</v>
      </c>
      <c r="E14" s="1">
        <v>5</v>
      </c>
    </row>
    <row r="15" spans="1:8" ht="24.95" customHeight="1">
      <c r="A15" s="13" t="s">
        <v>4</v>
      </c>
      <c r="B15" s="13" t="s">
        <v>28</v>
      </c>
      <c r="C15" s="15"/>
      <c r="D15" s="15">
        <f>C26</f>
        <v>0</v>
      </c>
      <c r="E15" s="15"/>
    </row>
    <row r="16" spans="1:8" ht="24.95" customHeight="1">
      <c r="A16" s="9" t="s">
        <v>10</v>
      </c>
      <c r="B16" s="9" t="s">
        <v>241</v>
      </c>
      <c r="C16" s="14">
        <f>C17+C18+C19</f>
        <v>0</v>
      </c>
      <c r="D16" s="14">
        <f>D17+D18+D19</f>
        <v>0</v>
      </c>
      <c r="E16" s="15"/>
    </row>
    <row r="17" spans="1:5" ht="32.25" customHeight="1">
      <c r="A17" s="5">
        <v>1</v>
      </c>
      <c r="B17" s="176" t="s">
        <v>164</v>
      </c>
      <c r="C17" s="11"/>
      <c r="D17" s="11"/>
      <c r="E17" s="10"/>
    </row>
    <row r="18" spans="1:5" ht="24.95" customHeight="1">
      <c r="A18" s="5">
        <v>2</v>
      </c>
      <c r="B18" s="5" t="s">
        <v>136</v>
      </c>
      <c r="C18" s="11"/>
      <c r="D18" s="11"/>
      <c r="E18" s="10"/>
    </row>
    <row r="19" spans="1:5" ht="24.95" customHeight="1">
      <c r="A19" s="160">
        <v>3</v>
      </c>
      <c r="B19" s="5" t="s">
        <v>162</v>
      </c>
      <c r="C19" s="11"/>
      <c r="D19" s="11"/>
      <c r="E19" s="10"/>
    </row>
    <row r="20" spans="1:5" ht="24.95" customHeight="1">
      <c r="A20" s="9" t="s">
        <v>11</v>
      </c>
      <c r="B20" s="9" t="s">
        <v>242</v>
      </c>
      <c r="C20" s="14">
        <f>C21+C22+C23+C24+C25</f>
        <v>0</v>
      </c>
      <c r="D20" s="14">
        <f>D21+D22+D23+D24+D25</f>
        <v>0</v>
      </c>
      <c r="E20" s="15"/>
    </row>
    <row r="21" spans="1:5" ht="27" customHeight="1">
      <c r="A21" s="5">
        <v>1</v>
      </c>
      <c r="B21" s="90" t="s">
        <v>235</v>
      </c>
      <c r="C21" s="11"/>
      <c r="D21" s="11"/>
      <c r="E21" s="10"/>
    </row>
    <row r="22" spans="1:5" ht="28.5" customHeight="1">
      <c r="A22" s="5">
        <v>2</v>
      </c>
      <c r="B22" s="5" t="s">
        <v>236</v>
      </c>
      <c r="C22" s="11"/>
      <c r="D22" s="11"/>
      <c r="E22" s="10"/>
    </row>
    <row r="23" spans="1:5" ht="35.25" customHeight="1">
      <c r="A23" s="8">
        <v>3</v>
      </c>
      <c r="B23" s="92" t="s">
        <v>237</v>
      </c>
      <c r="C23" s="12"/>
      <c r="D23" s="12"/>
      <c r="E23" s="11"/>
    </row>
    <row r="24" spans="1:5" ht="29.25" customHeight="1">
      <c r="A24" s="8">
        <v>4</v>
      </c>
      <c r="B24" s="8" t="s">
        <v>168</v>
      </c>
      <c r="C24" s="12"/>
      <c r="D24" s="12"/>
      <c r="E24" s="11"/>
    </row>
    <row r="25" spans="1:5" ht="32.25" customHeight="1" thickBot="1">
      <c r="A25" s="8">
        <v>5</v>
      </c>
      <c r="B25" s="8" t="s">
        <v>169</v>
      </c>
      <c r="C25" s="12"/>
      <c r="D25" s="12"/>
      <c r="E25" s="29"/>
    </row>
    <row r="26" spans="1:5" ht="24.95" customHeight="1" thickBot="1">
      <c r="A26" s="20"/>
      <c r="B26" s="21" t="s">
        <v>137</v>
      </c>
      <c r="C26" s="27">
        <f>C15+C16-C20</f>
        <v>0</v>
      </c>
      <c r="D26" s="28">
        <f>D15+D16-D20</f>
        <v>0</v>
      </c>
      <c r="E26" s="28"/>
    </row>
    <row r="27" spans="1:5" ht="12.75" customHeight="1">
      <c r="A27" s="19"/>
      <c r="B27" s="161" t="s">
        <v>139</v>
      </c>
      <c r="C27" s="19"/>
      <c r="D27" s="19"/>
      <c r="E27" s="19"/>
    </row>
    <row r="28" spans="1:5" ht="23.25" customHeight="1">
      <c r="A28" s="19"/>
      <c r="B28" s="131" t="s">
        <v>108</v>
      </c>
      <c r="C28" s="19"/>
      <c r="D28" s="19"/>
      <c r="E28" s="19"/>
    </row>
    <row r="29" spans="1:5">
      <c r="A29" s="19"/>
      <c r="B29" s="19"/>
      <c r="C29" s="19"/>
      <c r="D29" s="19"/>
      <c r="E29" s="19"/>
    </row>
    <row r="30" spans="1:5" s="88" customFormat="1" ht="33" customHeight="1">
      <c r="A30" s="85"/>
      <c r="B30" s="86" t="s">
        <v>76</v>
      </c>
      <c r="C30" s="87"/>
      <c r="D30" s="85"/>
      <c r="E30" s="85"/>
    </row>
    <row r="31" spans="1:5">
      <c r="A31" s="19"/>
      <c r="B31" s="89" t="s">
        <v>77</v>
      </c>
      <c r="C31" s="19"/>
      <c r="D31" s="19"/>
      <c r="E31" s="19"/>
    </row>
    <row r="32" spans="1:5">
      <c r="A32" s="19"/>
      <c r="B32" s="19"/>
      <c r="C32" s="19"/>
      <c r="D32" s="19"/>
      <c r="E32" s="19"/>
    </row>
    <row r="33" spans="1:5">
      <c r="A33" s="19"/>
      <c r="B33" s="19"/>
      <c r="C33" s="19"/>
      <c r="D33" s="19"/>
      <c r="E33" s="19"/>
    </row>
    <row r="34" spans="1:5">
      <c r="A34" s="19"/>
      <c r="B34" s="19"/>
      <c r="C34" s="19"/>
      <c r="D34" s="19"/>
      <c r="E34" s="19"/>
    </row>
    <row r="35" spans="1:5">
      <c r="B35" s="88" t="s">
        <v>78</v>
      </c>
    </row>
  </sheetData>
  <mergeCells count="5">
    <mergeCell ref="A5:E5"/>
    <mergeCell ref="A6:E6"/>
    <mergeCell ref="A7:E7"/>
    <mergeCell ref="A8:E8"/>
    <mergeCell ref="A9:E9"/>
  </mergeCells>
  <phoneticPr fontId="7" type="noConversion"/>
  <pageMargins left="0.75" right="0.59" top="0.63" bottom="0.77" header="0.41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F51"/>
  <sheetViews>
    <sheetView tabSelected="1" workbookViewId="0">
      <selection activeCell="C20" sqref="C20"/>
    </sheetView>
  </sheetViews>
  <sheetFormatPr defaultRowHeight="12.75"/>
  <cols>
    <col min="1" max="1" width="7.28515625" style="77" customWidth="1"/>
    <col min="2" max="2" width="4.7109375" customWidth="1"/>
    <col min="3" max="3" width="45.7109375" customWidth="1"/>
    <col min="4" max="4" width="11.42578125" customWidth="1"/>
    <col min="5" max="5" width="12.7109375" customWidth="1"/>
    <col min="6" max="6" width="7.5703125" customWidth="1"/>
  </cols>
  <sheetData>
    <row r="2" spans="1:6" ht="13.5" customHeight="1">
      <c r="B2" s="66" t="s">
        <v>57</v>
      </c>
    </row>
    <row r="3" spans="1:6" ht="23.25">
      <c r="A3" s="257" t="s">
        <v>172</v>
      </c>
      <c r="B3" s="257"/>
      <c r="C3" s="257"/>
      <c r="D3" s="257"/>
      <c r="E3" s="257"/>
      <c r="F3" s="257"/>
    </row>
    <row r="4" spans="1:6" ht="23.25">
      <c r="A4" s="257" t="s">
        <v>173</v>
      </c>
      <c r="B4" s="257"/>
      <c r="C4" s="257"/>
      <c r="D4" s="257"/>
      <c r="E4" s="257"/>
      <c r="F4" s="257"/>
    </row>
    <row r="5" spans="1:6" ht="23.25">
      <c r="A5" s="257" t="s">
        <v>71</v>
      </c>
      <c r="B5" s="257"/>
      <c r="C5" s="257"/>
      <c r="D5" s="257"/>
      <c r="E5" s="257"/>
      <c r="F5" s="257"/>
    </row>
    <row r="6" spans="1:6" ht="23.25">
      <c r="A6" s="258" t="s">
        <v>65</v>
      </c>
      <c r="B6" s="258"/>
      <c r="C6" s="258"/>
      <c r="D6" s="258"/>
      <c r="E6" s="258"/>
      <c r="F6" s="258"/>
    </row>
    <row r="7" spans="1:6" ht="23.25">
      <c r="A7" s="258" t="s">
        <v>66</v>
      </c>
      <c r="B7" s="258"/>
      <c r="C7" s="258"/>
      <c r="D7" s="258"/>
      <c r="E7" s="258"/>
      <c r="F7" s="258"/>
    </row>
    <row r="8" spans="1:6" ht="22.5" customHeight="1">
      <c r="A8" s="259" t="s">
        <v>273</v>
      </c>
      <c r="B8" s="259"/>
      <c r="C8" s="259"/>
      <c r="D8" s="259"/>
      <c r="E8" s="259"/>
      <c r="F8" s="259"/>
    </row>
    <row r="9" spans="1:6" ht="15" customHeight="1" thickBot="1">
      <c r="E9" t="s">
        <v>149</v>
      </c>
    </row>
    <row r="10" spans="1:6">
      <c r="A10" s="83" t="s">
        <v>70</v>
      </c>
      <c r="B10" s="211" t="s">
        <v>0</v>
      </c>
      <c r="C10" s="209" t="s">
        <v>1</v>
      </c>
      <c r="D10" s="213" t="s">
        <v>90</v>
      </c>
      <c r="E10" s="209" t="s">
        <v>174</v>
      </c>
      <c r="F10" s="30" t="s">
        <v>3</v>
      </c>
    </row>
    <row r="11" spans="1:6" ht="13.5" thickBot="1">
      <c r="A11" s="166"/>
      <c r="B11" s="212"/>
      <c r="C11" s="212"/>
      <c r="D11" s="214" t="s">
        <v>266</v>
      </c>
      <c r="E11" s="210">
        <v>2020</v>
      </c>
      <c r="F11" s="208" t="s">
        <v>141</v>
      </c>
    </row>
    <row r="12" spans="1:6" ht="13.5" thickBot="1">
      <c r="A12" s="168">
        <v>1</v>
      </c>
      <c r="B12" s="169">
        <v>2</v>
      </c>
      <c r="C12" s="169">
        <v>3</v>
      </c>
      <c r="D12" s="169">
        <v>4</v>
      </c>
      <c r="E12" s="173">
        <v>5</v>
      </c>
      <c r="F12" s="170">
        <v>6</v>
      </c>
    </row>
    <row r="13" spans="1:6" ht="15.75" customHeight="1">
      <c r="A13" s="192"/>
      <c r="B13" s="193" t="s">
        <v>4</v>
      </c>
      <c r="C13" s="194" t="s">
        <v>182</v>
      </c>
      <c r="D13" s="195">
        <f>D14+D17</f>
        <v>0</v>
      </c>
      <c r="E13" s="196">
        <f>E14+E17</f>
        <v>0</v>
      </c>
      <c r="F13" s="197"/>
    </row>
    <row r="14" spans="1:6" ht="15.75" customHeight="1">
      <c r="A14" s="79">
        <v>710</v>
      </c>
      <c r="B14" s="74" t="s">
        <v>5</v>
      </c>
      <c r="C14" s="5" t="s">
        <v>6</v>
      </c>
      <c r="D14" s="14">
        <f>D15+D16</f>
        <v>0</v>
      </c>
      <c r="E14" s="95">
        <f>E15+E16</f>
        <v>0</v>
      </c>
      <c r="F14" s="56"/>
    </row>
    <row r="15" spans="1:6" ht="15.75" customHeight="1">
      <c r="A15" s="79"/>
      <c r="B15" s="74">
        <v>1</v>
      </c>
      <c r="C15" s="5" t="s">
        <v>7</v>
      </c>
      <c r="D15" s="11"/>
      <c r="E15" s="99"/>
      <c r="F15" s="61"/>
    </row>
    <row r="16" spans="1:6" ht="15.75" customHeight="1">
      <c r="A16" s="79"/>
      <c r="B16" s="74">
        <v>2</v>
      </c>
      <c r="C16" s="5" t="s">
        <v>8</v>
      </c>
      <c r="D16" s="11"/>
      <c r="E16" s="99"/>
      <c r="F16" s="61"/>
    </row>
    <row r="17" spans="1:6" ht="15.75" customHeight="1">
      <c r="A17" s="79">
        <v>711</v>
      </c>
      <c r="B17" s="74" t="s">
        <v>9</v>
      </c>
      <c r="C17" s="5" t="s">
        <v>205</v>
      </c>
      <c r="D17" s="11">
        <f>D18+D19</f>
        <v>0</v>
      </c>
      <c r="E17" s="99">
        <f>+E18+E19</f>
        <v>0</v>
      </c>
      <c r="F17" s="61"/>
    </row>
    <row r="18" spans="1:6" ht="15.75" customHeight="1">
      <c r="A18" s="79"/>
      <c r="B18" s="74">
        <v>1</v>
      </c>
      <c r="C18" s="5" t="s">
        <v>204</v>
      </c>
      <c r="D18" s="11"/>
      <c r="E18" s="99"/>
      <c r="F18" s="61"/>
    </row>
    <row r="19" spans="1:6" ht="15.75" customHeight="1">
      <c r="A19" s="79"/>
      <c r="B19" s="74">
        <v>2</v>
      </c>
      <c r="C19" s="5" t="s">
        <v>206</v>
      </c>
      <c r="D19" s="11"/>
      <c r="E19" s="99"/>
      <c r="F19" s="61"/>
    </row>
    <row r="20" spans="1:6" ht="15.75" customHeight="1">
      <c r="A20" s="79">
        <v>501</v>
      </c>
      <c r="B20" s="75" t="s">
        <v>10</v>
      </c>
      <c r="C20" s="31" t="s">
        <v>160</v>
      </c>
      <c r="D20" s="14">
        <f>D21+D22+D23+D24+D25+D26</f>
        <v>0</v>
      </c>
      <c r="E20" s="95">
        <f>E21+E22+E23+E24+E25+E26</f>
        <v>0</v>
      </c>
      <c r="F20" s="56"/>
    </row>
    <row r="21" spans="1:6" ht="15.75" customHeight="1">
      <c r="A21" s="79">
        <v>5011</v>
      </c>
      <c r="B21" s="74">
        <v>1</v>
      </c>
      <c r="C21" s="5" t="s">
        <v>151</v>
      </c>
      <c r="D21" s="11"/>
      <c r="E21" s="99"/>
      <c r="F21" s="61"/>
    </row>
    <row r="22" spans="1:6" ht="15.75" customHeight="1">
      <c r="A22" s="79">
        <v>5012</v>
      </c>
      <c r="B22" s="74">
        <v>2</v>
      </c>
      <c r="C22" s="5" t="s">
        <v>152</v>
      </c>
      <c r="D22" s="11"/>
      <c r="E22" s="99"/>
      <c r="F22" s="61"/>
    </row>
    <row r="23" spans="1:6" ht="15.75" customHeight="1">
      <c r="A23" s="79">
        <v>5013</v>
      </c>
      <c r="B23" s="74">
        <v>3</v>
      </c>
      <c r="C23" s="5" t="s">
        <v>153</v>
      </c>
      <c r="D23" s="11"/>
      <c r="E23" s="99"/>
      <c r="F23" s="61"/>
    </row>
    <row r="24" spans="1:6" ht="15.75" customHeight="1">
      <c r="A24" s="79">
        <v>5014</v>
      </c>
      <c r="B24" s="74">
        <v>4</v>
      </c>
      <c r="C24" s="5" t="s">
        <v>154</v>
      </c>
      <c r="D24" s="11"/>
      <c r="E24" s="99"/>
      <c r="F24" s="61"/>
    </row>
    <row r="25" spans="1:6" ht="15.75" customHeight="1">
      <c r="A25" s="79">
        <v>5015</v>
      </c>
      <c r="B25" s="74">
        <v>5</v>
      </c>
      <c r="C25" s="5" t="s">
        <v>155</v>
      </c>
      <c r="D25" s="11"/>
      <c r="E25" s="99"/>
      <c r="F25" s="61"/>
    </row>
    <row r="26" spans="1:6" ht="15.75" customHeight="1">
      <c r="A26" s="79">
        <v>5017</v>
      </c>
      <c r="B26" s="74">
        <v>6</v>
      </c>
      <c r="C26" s="90" t="s">
        <v>156</v>
      </c>
      <c r="D26" s="11"/>
      <c r="E26" s="99"/>
      <c r="F26" s="61"/>
    </row>
    <row r="27" spans="1:6" ht="15.75" customHeight="1">
      <c r="A27" s="79">
        <v>550</v>
      </c>
      <c r="B27" s="226" t="s">
        <v>11</v>
      </c>
      <c r="C27" s="9" t="s">
        <v>207</v>
      </c>
      <c r="D27" s="11">
        <f>D28+D29+D30+D31+D32+D33+D34+D35</f>
        <v>0</v>
      </c>
      <c r="E27" s="99">
        <f>E28+E29+E30+E31+E32+E33+E34+E35</f>
        <v>0</v>
      </c>
      <c r="F27" s="61"/>
    </row>
    <row r="28" spans="1:6" ht="15.75" customHeight="1">
      <c r="A28" s="79">
        <v>400</v>
      </c>
      <c r="B28" s="190">
        <v>1</v>
      </c>
      <c r="C28" s="5" t="s">
        <v>12</v>
      </c>
      <c r="D28" s="11"/>
      <c r="E28" s="99"/>
      <c r="F28" s="61"/>
    </row>
    <row r="29" spans="1:6" ht="15.75" customHeight="1">
      <c r="A29" s="79">
        <v>401</v>
      </c>
      <c r="B29" s="190">
        <v>2</v>
      </c>
      <c r="C29" s="5" t="s">
        <v>13</v>
      </c>
      <c r="D29" s="24"/>
      <c r="E29" s="174"/>
      <c r="F29" s="80"/>
    </row>
    <row r="30" spans="1:6" ht="15.75" customHeight="1">
      <c r="A30" s="79">
        <v>402</v>
      </c>
      <c r="B30" s="190">
        <v>3</v>
      </c>
      <c r="C30" s="5" t="s">
        <v>14</v>
      </c>
      <c r="D30" s="24"/>
      <c r="E30" s="174"/>
      <c r="F30" s="80"/>
    </row>
    <row r="31" spans="1:6" ht="15.75" customHeight="1">
      <c r="A31" s="79">
        <v>403</v>
      </c>
      <c r="B31" s="190">
        <v>4</v>
      </c>
      <c r="C31" s="5" t="s">
        <v>15</v>
      </c>
      <c r="D31" s="11"/>
      <c r="E31" s="99"/>
      <c r="F31" s="61"/>
    </row>
    <row r="32" spans="1:6" ht="15.75" customHeight="1">
      <c r="A32" s="79">
        <v>404</v>
      </c>
      <c r="B32" s="190">
        <v>5</v>
      </c>
      <c r="C32" s="5" t="s">
        <v>157</v>
      </c>
      <c r="D32" s="11"/>
      <c r="E32" s="99"/>
      <c r="F32" s="61"/>
    </row>
    <row r="33" spans="1:6" ht="15.75" customHeight="1">
      <c r="A33" s="79">
        <v>405</v>
      </c>
      <c r="B33" s="190">
        <v>6</v>
      </c>
      <c r="C33" s="5" t="s">
        <v>158</v>
      </c>
      <c r="D33" s="11"/>
      <c r="E33" s="99"/>
      <c r="F33" s="61"/>
    </row>
    <row r="34" spans="1:6" ht="15.75" customHeight="1">
      <c r="A34" s="79">
        <v>406</v>
      </c>
      <c r="B34" s="190">
        <v>7</v>
      </c>
      <c r="C34" s="5" t="s">
        <v>16</v>
      </c>
      <c r="D34" s="11"/>
      <c r="E34" s="99"/>
      <c r="F34" s="61"/>
    </row>
    <row r="35" spans="1:6" ht="15.75" customHeight="1">
      <c r="A35" s="79">
        <v>409</v>
      </c>
      <c r="B35" s="190">
        <v>8</v>
      </c>
      <c r="C35" s="5" t="s">
        <v>17</v>
      </c>
      <c r="D35" s="11"/>
      <c r="E35" s="99"/>
      <c r="F35" s="61"/>
    </row>
    <row r="36" spans="1:6" ht="15.75" customHeight="1">
      <c r="A36" s="79"/>
      <c r="B36" s="75" t="s">
        <v>18</v>
      </c>
      <c r="C36" s="91" t="s">
        <v>183</v>
      </c>
      <c r="D36" s="11">
        <f>D13-D20-D27</f>
        <v>0</v>
      </c>
      <c r="E36" s="99">
        <f>E13-E20-E27</f>
        <v>0</v>
      </c>
      <c r="F36" s="61"/>
    </row>
    <row r="37" spans="1:6" ht="15.75" customHeight="1">
      <c r="A37" s="79">
        <v>750</v>
      </c>
      <c r="B37" s="75" t="s">
        <v>19</v>
      </c>
      <c r="C37" s="5" t="s">
        <v>22</v>
      </c>
      <c r="D37" s="11"/>
      <c r="E37" s="99"/>
      <c r="F37" s="61"/>
    </row>
    <row r="38" spans="1:6" ht="15.75" customHeight="1">
      <c r="A38" s="79">
        <v>751</v>
      </c>
      <c r="B38" s="75" t="s">
        <v>20</v>
      </c>
      <c r="C38" s="5" t="s">
        <v>24</v>
      </c>
      <c r="D38" s="11"/>
      <c r="E38" s="99"/>
      <c r="F38" s="61"/>
    </row>
    <row r="39" spans="1:6" ht="15.75" customHeight="1">
      <c r="A39" s="79">
        <v>760</v>
      </c>
      <c r="B39" s="75" t="s">
        <v>21</v>
      </c>
      <c r="C39" s="5" t="s">
        <v>25</v>
      </c>
      <c r="D39" s="11"/>
      <c r="E39" s="99"/>
      <c r="F39" s="61"/>
    </row>
    <row r="40" spans="1:6" ht="15.75" customHeight="1">
      <c r="A40" s="79">
        <v>761</v>
      </c>
      <c r="B40" s="75" t="s">
        <v>23</v>
      </c>
      <c r="C40" s="5" t="s">
        <v>17</v>
      </c>
      <c r="D40" s="11"/>
      <c r="E40" s="99"/>
      <c r="F40" s="61"/>
    </row>
    <row r="41" spans="1:6" ht="15.75" customHeight="1">
      <c r="A41" s="79">
        <v>740</v>
      </c>
      <c r="B41" s="76" t="s">
        <v>5</v>
      </c>
      <c r="C41" s="8" t="s">
        <v>30</v>
      </c>
      <c r="D41" s="11"/>
      <c r="E41" s="245"/>
      <c r="F41" s="61"/>
    </row>
    <row r="42" spans="1:6" ht="26.25" customHeight="1" thickBot="1">
      <c r="A42" s="81">
        <v>860</v>
      </c>
      <c r="B42" s="198" t="s">
        <v>26</v>
      </c>
      <c r="C42" s="199" t="s">
        <v>238</v>
      </c>
      <c r="D42" s="200">
        <f>D36+D37-D38+D39-D40+D41</f>
        <v>0</v>
      </c>
      <c r="E42" s="200">
        <f>E36+E37-E38+E39-E40+E41</f>
        <v>0</v>
      </c>
      <c r="F42" s="82"/>
    </row>
    <row r="43" spans="1:6">
      <c r="B43" s="19"/>
      <c r="C43" s="191"/>
      <c r="D43" s="19"/>
    </row>
    <row r="44" spans="1:6" ht="36" customHeight="1">
      <c r="B44" s="19"/>
      <c r="C44" s="19"/>
      <c r="D44" s="19"/>
    </row>
    <row r="45" spans="1:6">
      <c r="C45" t="s">
        <v>68</v>
      </c>
    </row>
    <row r="46" spans="1:6" ht="12.75" customHeight="1">
      <c r="C46" s="73" t="s">
        <v>69</v>
      </c>
      <c r="D46" s="25"/>
    </row>
    <row r="47" spans="1:6" ht="10.5" customHeight="1"/>
    <row r="48" spans="1:6" ht="1.5" hidden="1" customHeight="1"/>
    <row r="49" spans="1:2" ht="4.5" customHeight="1"/>
    <row r="50" spans="1:2" ht="0.75" customHeight="1"/>
    <row r="51" spans="1:2" ht="14.25">
      <c r="A51" s="78" t="s">
        <v>67</v>
      </c>
      <c r="B51" s="78" t="s">
        <v>67</v>
      </c>
    </row>
  </sheetData>
  <mergeCells count="6">
    <mergeCell ref="A3:F3"/>
    <mergeCell ref="A5:F5"/>
    <mergeCell ref="A6:F6"/>
    <mergeCell ref="A7:F7"/>
    <mergeCell ref="A8:F8"/>
    <mergeCell ref="A4:F4"/>
  </mergeCells>
  <pageMargins left="0.56999999999999995" right="0.21" top="0.4" bottom="0.2" header="0.2" footer="0.18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4"/>
  <sheetViews>
    <sheetView workbookViewId="0">
      <selection activeCell="A6" sqref="A6:E6"/>
    </sheetView>
  </sheetViews>
  <sheetFormatPr defaultRowHeight="12.75"/>
  <cols>
    <col min="1" max="1" width="3.28515625" customWidth="1"/>
    <col min="2" max="2" width="45.42578125" customWidth="1"/>
    <col min="3" max="3" width="14.5703125" customWidth="1"/>
    <col min="4" max="4" width="17.5703125" customWidth="1"/>
    <col min="5" max="5" width="10.85546875" customWidth="1"/>
    <col min="6" max="6" width="13.42578125" customWidth="1"/>
  </cols>
  <sheetData>
    <row r="1" spans="1:6">
      <c r="B1" s="66" t="s">
        <v>79</v>
      </c>
      <c r="C1" s="66"/>
    </row>
    <row r="2" spans="1:6" ht="3" customHeight="1"/>
    <row r="3" spans="1:6" ht="13.5" customHeight="1"/>
    <row r="4" spans="1:6" hidden="1"/>
    <row r="5" spans="1:6" ht="20.25">
      <c r="A5" s="318" t="s">
        <v>175</v>
      </c>
      <c r="B5" s="318"/>
      <c r="C5" s="318"/>
      <c r="D5" s="318"/>
      <c r="E5" s="318"/>
    </row>
    <row r="6" spans="1:6" ht="25.5" customHeight="1">
      <c r="A6" s="318" t="s">
        <v>80</v>
      </c>
      <c r="B6" s="318"/>
      <c r="C6" s="318"/>
      <c r="D6" s="318"/>
      <c r="E6" s="318"/>
      <c r="F6" s="88"/>
    </row>
    <row r="7" spans="1:6" ht="27" customHeight="1">
      <c r="A7" s="319" t="s">
        <v>82</v>
      </c>
      <c r="B7" s="319"/>
      <c r="C7" s="319"/>
      <c r="D7" s="319"/>
      <c r="E7" s="319"/>
    </row>
    <row r="8" spans="1:6" ht="22.5" customHeight="1">
      <c r="A8" s="319" t="s">
        <v>81</v>
      </c>
      <c r="B8" s="319"/>
      <c r="C8" s="319"/>
      <c r="D8" s="319"/>
      <c r="E8" s="319"/>
    </row>
    <row r="9" spans="1:6" ht="21.75" customHeight="1">
      <c r="A9" s="319" t="s">
        <v>273</v>
      </c>
      <c r="B9" s="319"/>
      <c r="C9" s="319"/>
      <c r="D9" s="319"/>
      <c r="E9" s="319"/>
    </row>
    <row r="10" spans="1:6" ht="6" customHeight="1">
      <c r="A10" s="207"/>
      <c r="B10" s="207"/>
      <c r="C10" s="207"/>
      <c r="D10" s="207"/>
    </row>
    <row r="11" spans="1:6" ht="14.25" customHeight="1" thickBot="1">
      <c r="E11" t="s">
        <v>149</v>
      </c>
    </row>
    <row r="12" spans="1:6">
      <c r="A12" s="2" t="s">
        <v>27</v>
      </c>
      <c r="B12" s="4" t="s">
        <v>1</v>
      </c>
      <c r="C12" s="4" t="s">
        <v>90</v>
      </c>
      <c r="D12" s="4" t="s">
        <v>176</v>
      </c>
      <c r="E12" s="175" t="s">
        <v>3</v>
      </c>
    </row>
    <row r="13" spans="1:6" ht="18.75" customHeight="1" thickBot="1">
      <c r="A13" s="22"/>
      <c r="B13" s="22"/>
      <c r="C13" s="102" t="s">
        <v>274</v>
      </c>
      <c r="D13" s="54" t="s">
        <v>275</v>
      </c>
      <c r="E13" s="164" t="s">
        <v>161</v>
      </c>
    </row>
    <row r="14" spans="1:6" ht="13.5" thickBot="1">
      <c r="A14" s="1">
        <v>1</v>
      </c>
      <c r="B14" s="1">
        <v>2</v>
      </c>
      <c r="C14" s="1">
        <v>3</v>
      </c>
      <c r="D14" s="1">
        <v>4</v>
      </c>
      <c r="E14" s="101">
        <v>5</v>
      </c>
    </row>
    <row r="15" spans="1:6" ht="19.5" customHeight="1">
      <c r="A15" s="55" t="s">
        <v>4</v>
      </c>
      <c r="B15" s="13" t="s">
        <v>56</v>
      </c>
      <c r="C15" s="13"/>
      <c r="D15" s="95">
        <f>C36</f>
        <v>0</v>
      </c>
      <c r="E15" s="6"/>
    </row>
    <row r="16" spans="1:6" ht="18.75" customHeight="1">
      <c r="A16" s="57" t="s">
        <v>10</v>
      </c>
      <c r="B16" s="9" t="s">
        <v>187</v>
      </c>
      <c r="C16" s="9">
        <f>C17+C21+C25+C26+C29+C30</f>
        <v>0</v>
      </c>
      <c r="D16" s="96">
        <f>D17+D21+D25+D26+D29+D30</f>
        <v>0</v>
      </c>
      <c r="E16" s="5"/>
    </row>
    <row r="17" spans="1:5" ht="21" customHeight="1">
      <c r="A17" s="57" t="s">
        <v>11</v>
      </c>
      <c r="B17" s="9" t="s">
        <v>188</v>
      </c>
      <c r="C17" s="9">
        <f>C18+C19+C20</f>
        <v>0</v>
      </c>
      <c r="D17" s="96">
        <f>D18+D19+D20</f>
        <v>0</v>
      </c>
      <c r="E17" s="5"/>
    </row>
    <row r="18" spans="1:5" ht="20.25" customHeight="1">
      <c r="A18" s="58">
        <v>1</v>
      </c>
      <c r="B18" s="5" t="s">
        <v>179</v>
      </c>
      <c r="C18" s="5"/>
      <c r="D18" s="97"/>
      <c r="E18" s="5"/>
    </row>
    <row r="19" spans="1:5" ht="18.75" customHeight="1">
      <c r="A19" s="58">
        <v>2</v>
      </c>
      <c r="B19" s="5" t="s">
        <v>178</v>
      </c>
      <c r="C19" s="5"/>
      <c r="D19" s="97"/>
      <c r="E19" s="5"/>
    </row>
    <row r="20" spans="1:5" ht="18.75" customHeight="1">
      <c r="A20" s="58">
        <v>3</v>
      </c>
      <c r="B20" s="5" t="s">
        <v>192</v>
      </c>
      <c r="C20" s="5"/>
      <c r="D20" s="97"/>
      <c r="E20" s="5"/>
    </row>
    <row r="21" spans="1:5" ht="21" customHeight="1">
      <c r="A21" s="57" t="s">
        <v>18</v>
      </c>
      <c r="B21" s="91" t="s">
        <v>163</v>
      </c>
      <c r="C21" s="91">
        <f>C22+C23+C24</f>
        <v>0</v>
      </c>
      <c r="D21" s="96">
        <f>D22+D23+D24</f>
        <v>0</v>
      </c>
      <c r="E21" s="5"/>
    </row>
    <row r="22" spans="1:5" ht="21" customHeight="1">
      <c r="A22" s="58">
        <v>1</v>
      </c>
      <c r="B22" s="5" t="s">
        <v>164</v>
      </c>
      <c r="C22" s="5"/>
      <c r="D22" s="97"/>
      <c r="E22" s="5"/>
    </row>
    <row r="23" spans="1:5" ht="21" customHeight="1">
      <c r="A23" s="58">
        <v>2</v>
      </c>
      <c r="B23" s="90" t="s">
        <v>165</v>
      </c>
      <c r="C23" s="90"/>
      <c r="D23" s="97"/>
      <c r="E23" s="5"/>
    </row>
    <row r="24" spans="1:5" ht="21" customHeight="1">
      <c r="A24" s="59">
        <v>3</v>
      </c>
      <c r="B24" s="8" t="s">
        <v>162</v>
      </c>
      <c r="C24" s="8"/>
      <c r="D24" s="98"/>
      <c r="E24" s="5"/>
    </row>
    <row r="25" spans="1:5" ht="19.5" customHeight="1">
      <c r="A25" s="57" t="s">
        <v>19</v>
      </c>
      <c r="B25" s="9" t="s">
        <v>147</v>
      </c>
      <c r="C25" s="9"/>
      <c r="D25" s="96"/>
      <c r="E25" s="5"/>
    </row>
    <row r="26" spans="1:5" ht="21" customHeight="1">
      <c r="A26" s="57" t="s">
        <v>20</v>
      </c>
      <c r="B26" s="9" t="s">
        <v>29</v>
      </c>
      <c r="C26" s="9">
        <f>C27+C28</f>
        <v>0</v>
      </c>
      <c r="D26" s="96">
        <f>D27+D28</f>
        <v>0</v>
      </c>
      <c r="E26" s="5"/>
    </row>
    <row r="27" spans="1:5" ht="18" customHeight="1">
      <c r="A27" s="60">
        <v>1</v>
      </c>
      <c r="B27" s="6" t="s">
        <v>267</v>
      </c>
      <c r="C27" s="6"/>
      <c r="D27" s="99"/>
      <c r="E27" s="5"/>
    </row>
    <row r="28" spans="1:5" ht="18.75" customHeight="1">
      <c r="A28" s="58">
        <v>2</v>
      </c>
      <c r="B28" s="5" t="s">
        <v>268</v>
      </c>
      <c r="C28" s="5"/>
      <c r="D28" s="97"/>
      <c r="E28" s="5"/>
    </row>
    <row r="29" spans="1:5" s="32" customFormat="1" ht="21" customHeight="1">
      <c r="A29" s="62" t="s">
        <v>21</v>
      </c>
      <c r="B29" s="31" t="s">
        <v>31</v>
      </c>
      <c r="C29" s="31"/>
      <c r="D29" s="100"/>
      <c r="E29" s="31"/>
    </row>
    <row r="30" spans="1:5" s="32" customFormat="1" ht="22.5" customHeight="1">
      <c r="A30" s="62" t="s">
        <v>23</v>
      </c>
      <c r="B30" s="202" t="s">
        <v>190</v>
      </c>
      <c r="C30" s="31"/>
      <c r="D30" s="100"/>
      <c r="E30" s="31"/>
    </row>
    <row r="31" spans="1:5" ht="17.25" customHeight="1">
      <c r="A31" s="57" t="s">
        <v>5</v>
      </c>
      <c r="B31" s="9" t="s">
        <v>84</v>
      </c>
      <c r="C31" s="9">
        <f>C32+C33+C34+C35</f>
        <v>0</v>
      </c>
      <c r="D31" s="96">
        <f>D32+D33+D35+D34</f>
        <v>0</v>
      </c>
      <c r="E31" s="5"/>
    </row>
    <row r="32" spans="1:5" ht="20.25" customHeight="1">
      <c r="A32" s="58">
        <v>1</v>
      </c>
      <c r="B32" s="5" t="s">
        <v>88</v>
      </c>
      <c r="C32" s="5"/>
      <c r="D32" s="97"/>
      <c r="E32" s="5"/>
    </row>
    <row r="33" spans="1:5" ht="20.25" customHeight="1">
      <c r="A33" s="58">
        <v>2</v>
      </c>
      <c r="B33" s="5" t="s">
        <v>89</v>
      </c>
      <c r="C33" s="5"/>
      <c r="D33" s="97"/>
      <c r="E33" s="5"/>
    </row>
    <row r="34" spans="1:5" ht="20.25" customHeight="1">
      <c r="A34" s="63">
        <v>3</v>
      </c>
      <c r="B34" s="7" t="s">
        <v>166</v>
      </c>
      <c r="C34" s="7"/>
      <c r="D34" s="97"/>
      <c r="E34" s="5"/>
    </row>
    <row r="35" spans="1:5" ht="20.25" customHeight="1" thickBot="1">
      <c r="A35" s="64">
        <v>4</v>
      </c>
      <c r="B35" s="23" t="s">
        <v>167</v>
      </c>
      <c r="C35" s="23"/>
      <c r="D35" s="98"/>
      <c r="E35" s="8"/>
    </row>
    <row r="36" spans="1:5" ht="23.25" customHeight="1" thickBot="1">
      <c r="A36" s="20"/>
      <c r="B36" s="163" t="s">
        <v>191</v>
      </c>
      <c r="C36" s="162">
        <f>C15+C16-C31</f>
        <v>0</v>
      </c>
      <c r="D36" s="28">
        <f>D15+D16-D31</f>
        <v>0</v>
      </c>
      <c r="E36" s="94"/>
    </row>
    <row r="37" spans="1:5">
      <c r="A37" s="19"/>
      <c r="B37" s="131" t="s">
        <v>135</v>
      </c>
    </row>
    <row r="39" spans="1:5" ht="18">
      <c r="B39" s="25"/>
      <c r="C39" s="25"/>
      <c r="D39" s="25"/>
    </row>
    <row r="40" spans="1:5">
      <c r="B40" t="s">
        <v>85</v>
      </c>
    </row>
    <row r="41" spans="1:5">
      <c r="B41" s="93" t="s">
        <v>86</v>
      </c>
      <c r="C41" s="93"/>
    </row>
    <row r="44" spans="1:5" ht="15.75">
      <c r="A44" t="s">
        <v>87</v>
      </c>
      <c r="B44" s="26"/>
      <c r="C44" s="26"/>
    </row>
  </sheetData>
  <mergeCells count="5">
    <mergeCell ref="A5:E5"/>
    <mergeCell ref="A6:E6"/>
    <mergeCell ref="A7:E7"/>
    <mergeCell ref="A8:E8"/>
    <mergeCell ref="A9:E9"/>
  </mergeCells>
  <pageMargins left="0.56999999999999995" right="0.38" top="0.62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5"/>
  <sheetViews>
    <sheetView topLeftCell="A7" workbookViewId="0">
      <selection activeCell="H13" sqref="H13"/>
    </sheetView>
  </sheetViews>
  <sheetFormatPr defaultRowHeight="12.75"/>
  <cols>
    <col min="1" max="1" width="3" customWidth="1"/>
    <col min="2" max="2" width="41.42578125" customWidth="1"/>
    <col min="3" max="3" width="17" customWidth="1"/>
    <col min="4" max="4" width="14.42578125" customWidth="1"/>
    <col min="5" max="5" width="7.85546875" customWidth="1"/>
  </cols>
  <sheetData>
    <row r="1" spans="1:5">
      <c r="B1" s="66" t="s">
        <v>57</v>
      </c>
    </row>
    <row r="4" spans="1:5" ht="3.75" customHeight="1"/>
    <row r="5" spans="1:5" s="16" customFormat="1" ht="20.25">
      <c r="A5" s="318" t="s">
        <v>175</v>
      </c>
      <c r="B5" s="318"/>
      <c r="C5" s="318"/>
      <c r="D5" s="318"/>
      <c r="E5" s="318"/>
    </row>
    <row r="6" spans="1:5" s="16" customFormat="1" ht="20.25">
      <c r="A6" s="318" t="s">
        <v>73</v>
      </c>
      <c r="B6" s="318"/>
      <c r="C6" s="318"/>
      <c r="D6" s="318"/>
      <c r="E6" s="318"/>
    </row>
    <row r="7" spans="1:5" s="16" customFormat="1" ht="27" customHeight="1">
      <c r="A7" s="319" t="s">
        <v>74</v>
      </c>
      <c r="B7" s="319"/>
      <c r="C7" s="319"/>
      <c r="D7" s="319"/>
      <c r="E7" s="319"/>
    </row>
    <row r="8" spans="1:5" s="16" customFormat="1" ht="29.25" customHeight="1">
      <c r="A8" s="319" t="s">
        <v>75</v>
      </c>
      <c r="B8" s="319"/>
      <c r="C8" s="319"/>
      <c r="D8" s="319"/>
      <c r="E8" s="319"/>
    </row>
    <row r="9" spans="1:5" s="16" customFormat="1" ht="20.25">
      <c r="A9" s="319" t="s">
        <v>273</v>
      </c>
      <c r="B9" s="319"/>
      <c r="C9" s="319"/>
      <c r="D9" s="319"/>
      <c r="E9" s="319"/>
    </row>
    <row r="10" spans="1:5" ht="13.5" thickBot="1"/>
    <row r="11" spans="1:5">
      <c r="A11" s="2" t="s">
        <v>27</v>
      </c>
      <c r="B11" s="4" t="s">
        <v>1</v>
      </c>
      <c r="C11" s="4" t="s">
        <v>2</v>
      </c>
      <c r="D11" s="4" t="s">
        <v>176</v>
      </c>
      <c r="E11" s="4" t="s">
        <v>3</v>
      </c>
    </row>
    <row r="12" spans="1:5">
      <c r="A12" s="17"/>
      <c r="B12" s="17"/>
      <c r="C12" s="18" t="s">
        <v>252</v>
      </c>
      <c r="D12" s="18" t="s">
        <v>276</v>
      </c>
      <c r="E12" s="165" t="s">
        <v>140</v>
      </c>
    </row>
    <row r="13" spans="1:5" ht="13.5" thickBot="1">
      <c r="A13" s="3"/>
      <c r="B13" s="3"/>
      <c r="C13" s="3"/>
      <c r="D13" s="3"/>
      <c r="E13" s="3"/>
    </row>
    <row r="14" spans="1:5" ht="13.5" thickBot="1">
      <c r="A14" s="1">
        <v>1</v>
      </c>
      <c r="B14" s="1">
        <v>2</v>
      </c>
      <c r="C14" s="1">
        <v>3</v>
      </c>
      <c r="D14" s="1">
        <v>4</v>
      </c>
      <c r="E14" s="1">
        <v>5</v>
      </c>
    </row>
    <row r="15" spans="1:5" ht="24.95" customHeight="1">
      <c r="A15" s="13" t="s">
        <v>4</v>
      </c>
      <c r="B15" s="13" t="s">
        <v>28</v>
      </c>
      <c r="C15" s="15"/>
      <c r="D15" s="15">
        <f>C26</f>
        <v>0</v>
      </c>
      <c r="E15" s="15"/>
    </row>
    <row r="16" spans="1:5" ht="24.95" customHeight="1">
      <c r="A16" s="9" t="s">
        <v>10</v>
      </c>
      <c r="B16" s="9" t="s">
        <v>241</v>
      </c>
      <c r="C16" s="14">
        <f>C17+C18+C19</f>
        <v>0</v>
      </c>
      <c r="D16" s="14">
        <f>D17+D18+D19</f>
        <v>0</v>
      </c>
      <c r="E16" s="15"/>
    </row>
    <row r="17" spans="1:5" ht="32.25" customHeight="1">
      <c r="A17" s="5">
        <v>1</v>
      </c>
      <c r="B17" s="176" t="s">
        <v>164</v>
      </c>
      <c r="C17" s="11"/>
      <c r="D17" s="11"/>
      <c r="E17" s="10"/>
    </row>
    <row r="18" spans="1:5" ht="24.95" customHeight="1">
      <c r="A18" s="5">
        <v>2</v>
      </c>
      <c r="B18" s="5" t="s">
        <v>136</v>
      </c>
      <c r="C18" s="11"/>
      <c r="D18" s="11"/>
      <c r="E18" s="10"/>
    </row>
    <row r="19" spans="1:5" ht="24.95" customHeight="1">
      <c r="A19" s="160">
        <v>3</v>
      </c>
      <c r="B19" s="5" t="s">
        <v>162</v>
      </c>
      <c r="C19" s="11"/>
      <c r="D19" s="11"/>
      <c r="E19" s="10"/>
    </row>
    <row r="20" spans="1:5" ht="24.95" customHeight="1">
      <c r="A20" s="9" t="s">
        <v>11</v>
      </c>
      <c r="B20" s="9" t="s">
        <v>242</v>
      </c>
      <c r="C20" s="14">
        <f>C21+C22+C23+C24+C25</f>
        <v>0</v>
      </c>
      <c r="D20" s="14">
        <f>D21+D22+D23+D24+D25</f>
        <v>0</v>
      </c>
      <c r="E20" s="15"/>
    </row>
    <row r="21" spans="1:5" ht="27" customHeight="1">
      <c r="A21" s="5">
        <v>1</v>
      </c>
      <c r="B21" s="90" t="s">
        <v>235</v>
      </c>
      <c r="C21" s="11"/>
      <c r="D21" s="11"/>
      <c r="E21" s="10"/>
    </row>
    <row r="22" spans="1:5" ht="28.5" customHeight="1">
      <c r="A22" s="5">
        <v>2</v>
      </c>
      <c r="B22" s="5" t="s">
        <v>236</v>
      </c>
      <c r="C22" s="11"/>
      <c r="D22" s="11"/>
      <c r="E22" s="10"/>
    </row>
    <row r="23" spans="1:5" ht="35.25" customHeight="1">
      <c r="A23" s="8">
        <v>3</v>
      </c>
      <c r="B23" s="92" t="s">
        <v>237</v>
      </c>
      <c r="C23" s="12"/>
      <c r="D23" s="12"/>
      <c r="E23" s="11"/>
    </row>
    <row r="24" spans="1:5" ht="29.25" customHeight="1">
      <c r="A24" s="8">
        <v>4</v>
      </c>
      <c r="B24" s="8" t="s">
        <v>168</v>
      </c>
      <c r="C24" s="12"/>
      <c r="D24" s="12"/>
      <c r="E24" s="11"/>
    </row>
    <row r="25" spans="1:5" ht="32.25" customHeight="1" thickBot="1">
      <c r="A25" s="8">
        <v>5</v>
      </c>
      <c r="B25" s="8" t="s">
        <v>169</v>
      </c>
      <c r="C25" s="12"/>
      <c r="D25" s="12"/>
      <c r="E25" s="29"/>
    </row>
    <row r="26" spans="1:5" ht="24.95" customHeight="1" thickBot="1">
      <c r="A26" s="20"/>
      <c r="B26" s="21" t="s">
        <v>137</v>
      </c>
      <c r="C26" s="27">
        <f>C15+C16-C20</f>
        <v>0</v>
      </c>
      <c r="D26" s="28">
        <f>D15+D16-D20</f>
        <v>0</v>
      </c>
      <c r="E26" s="28"/>
    </row>
    <row r="27" spans="1:5" ht="12.75" customHeight="1">
      <c r="A27" s="19"/>
      <c r="B27" s="161" t="s">
        <v>139</v>
      </c>
      <c r="C27" s="19"/>
      <c r="D27" s="19"/>
      <c r="E27" s="19"/>
    </row>
    <row r="28" spans="1:5" ht="23.25" customHeight="1">
      <c r="A28" s="19"/>
      <c r="B28" s="131" t="s">
        <v>108</v>
      </c>
      <c r="C28" s="19"/>
      <c r="D28" s="19"/>
      <c r="E28" s="19"/>
    </row>
    <row r="29" spans="1:5">
      <c r="A29" s="19"/>
      <c r="B29" s="19"/>
      <c r="C29" s="19"/>
      <c r="D29" s="19"/>
      <c r="E29" s="19"/>
    </row>
    <row r="30" spans="1:5" s="88" customFormat="1" ht="33" customHeight="1">
      <c r="A30" s="85"/>
      <c r="B30" s="86" t="s">
        <v>76</v>
      </c>
      <c r="C30" s="87"/>
      <c r="D30" s="85"/>
      <c r="E30" s="85"/>
    </row>
    <row r="31" spans="1:5">
      <c r="A31" s="19"/>
      <c r="B31" s="89" t="s">
        <v>77</v>
      </c>
      <c r="C31" s="19"/>
      <c r="D31" s="19"/>
      <c r="E31" s="19"/>
    </row>
    <row r="32" spans="1:5">
      <c r="A32" s="19"/>
      <c r="B32" s="19"/>
      <c r="C32" s="19"/>
      <c r="D32" s="19"/>
      <c r="E32" s="19"/>
    </row>
    <row r="33" spans="1:5">
      <c r="A33" s="19"/>
      <c r="B33" s="19"/>
      <c r="C33" s="19"/>
      <c r="D33" s="19"/>
      <c r="E33" s="19"/>
    </row>
    <row r="34" spans="1:5">
      <c r="A34" s="19"/>
      <c r="B34" s="19"/>
      <c r="C34" s="19"/>
      <c r="D34" s="19"/>
      <c r="E34" s="19"/>
    </row>
    <row r="35" spans="1:5">
      <c r="B35" s="88" t="s">
        <v>78</v>
      </c>
    </row>
  </sheetData>
  <mergeCells count="5">
    <mergeCell ref="A5:E5"/>
    <mergeCell ref="A6:E6"/>
    <mergeCell ref="A7:E7"/>
    <mergeCell ref="A8:E8"/>
    <mergeCell ref="A9:E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bilans,1 kartka</vt:lpstr>
      <vt:lpstr>r-ek do planu, 2 kart </vt:lpstr>
      <vt:lpstr>r-ek, 2 kart</vt:lpstr>
      <vt:lpstr>inf.dodat, 5 kartka</vt:lpstr>
      <vt:lpstr>F.ROZWOJU do planu, 3 KARTKA </vt:lpstr>
      <vt:lpstr>F.ROZWOJU, 3 KARTKA</vt:lpstr>
      <vt:lpstr>F.OŚWIATOWY do planu, 4 KARTKA </vt:lpstr>
      <vt:lpstr>F.OŚWIATOWY, 4 KARTKA</vt:lpstr>
      <vt:lpstr>PREL.FINANS, kartka 6.</vt:lpstr>
      <vt:lpstr>F.ROZW, kartka 7</vt:lpstr>
      <vt:lpstr>PLAN F.OŚWIAT, kartka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Andrzej Geniusz</cp:lastModifiedBy>
  <cp:lastPrinted>2016-11-16T10:55:17Z</cp:lastPrinted>
  <dcterms:created xsi:type="dcterms:W3CDTF">1997-02-26T13:46:56Z</dcterms:created>
  <dcterms:modified xsi:type="dcterms:W3CDTF">2020-02-16T09:38:47Z</dcterms:modified>
</cp:coreProperties>
</file>